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5" activeTab="0"/>
  </bookViews>
  <sheets>
    <sheet name="S_Frontespizio" sheetId="1" r:id="rId1"/>
    <sheet name="S1_RiepilogOPrimPeriod" sheetId="2" r:id="rId2"/>
    <sheet name="S2_RiepilogoSECONDOPeriod" sheetId="3" r:id="rId3"/>
    <sheet name="S3_RiepilogTotale" sheetId="4" r:id="rId4"/>
    <sheet name="SAi_ PersPrManag" sheetId="5" r:id="rId5"/>
    <sheet name="SAii_ PersTecnic" sheetId="6" r:id="rId6"/>
    <sheet name="SAiii_ PersNonDipTecnic" sheetId="7" r:id="rId7"/>
    <sheet name="SA_OreImpieg" sheetId="8" r:id="rId8"/>
    <sheet name="SA_CostOrar" sheetId="9" r:id="rId9"/>
    <sheet name="SB_ STRUMENT" sheetId="10" r:id="rId10"/>
    <sheet name="SB_ AMMORTAM" sheetId="11" r:id="rId11"/>
    <sheet name="SC1_Licenze" sheetId="12" r:id="rId12"/>
    <sheet name="SC1_Sviluppo Software" sheetId="13" r:id="rId13"/>
    <sheet name="SC2_Svil_Reg_BREVETTI" sheetId="14" r:id="rId14"/>
    <sheet name="SC3_FORN.RIC." sheetId="15" r:id="rId15"/>
    <sheet name="SC4_Servizi_UtentiFinali" sheetId="16" r:id="rId16"/>
    <sheet name="SC5_Servizi Univ._C.R." sheetId="17" r:id="rId17"/>
    <sheet name="SD_AltriCOSTI" sheetId="18" r:id="rId18"/>
    <sheet name="SE_SPESEGEN" sheetId="19" r:id="rId19"/>
  </sheets>
  <definedNames>
    <definedName name="_xlnm.Print_Area" localSheetId="0">'S_Frontespizio'!$A$1:$L$31</definedName>
    <definedName name="_xlnm.Print_Area" localSheetId="1">'S1_RiepilogOPrimPeriod'!$A$1:$J$31</definedName>
    <definedName name="_xlnm.Print_Area" localSheetId="2">'S2_RiepilogoSECONDOPeriod'!$A$1:$J$33</definedName>
    <definedName name="_xlnm.Print_Area" localSheetId="3">'S3_RiepilogTotale'!$A$1:$L$36</definedName>
    <definedName name="_xlnm.Print_Area" localSheetId="8">'SA_CostOrar'!$A$1:$H$54</definedName>
    <definedName name="_xlnm.Print_Area" localSheetId="7">'SA_OreImpieg'!$A$1:$N$26</definedName>
    <definedName name="_xlnm.Print_Area" localSheetId="4">'SAi_ PersPrManag'!$A$1:$I$27</definedName>
    <definedName name="_xlnm.Print_Area" localSheetId="5">'SAii_ PersTecnic'!$A$1:$I$27</definedName>
    <definedName name="_xlnm.Print_Area" localSheetId="6">'SAiii_ PersNonDipTecnic'!$A$1:$M$26</definedName>
    <definedName name="_xlnm.Print_Area" localSheetId="10">'SB_ AMMORTAM'!$A$1:$K$30</definedName>
    <definedName name="_xlnm.Print_Area" localSheetId="9">'SB_ STRUMENT'!$A$1:$K$31</definedName>
    <definedName name="_xlnm.Print_Area" localSheetId="11">'SC1_Licenze'!$A$1:$L$24</definedName>
    <definedName name="_xlnm.Print_Area" localSheetId="12">'SC1_Sviluppo Software'!$A$1:$M$23</definedName>
    <definedName name="_xlnm.Print_Area" localSheetId="13">'SC2_Svil_Reg_BREVETTI'!$A$1:$N$22</definedName>
    <definedName name="_xlnm.Print_Area" localSheetId="14">'SC3_FORN.RIC.'!$A$1:$M$29</definedName>
    <definedName name="_xlnm.Print_Area" localSheetId="15">'SC4_Servizi_UtentiFinali'!$A$1:$M$24</definedName>
    <definedName name="_xlnm.Print_Area" localSheetId="16">'SC5_Servizi Univ._C.R.'!$A$1:$M$24</definedName>
    <definedName name="_xlnm.Print_Area" localSheetId="17">'SD_AltriCOSTI'!$A$1:$O$27</definedName>
    <definedName name="_xlnm.Print_Area" localSheetId="18">'SE_SPESEGEN'!$A$1:$I$25</definedName>
    <definedName name="TIPO_CONTRATTO" localSheetId="4">'SAi_ PersPrManag'!$A$39:$A$41</definedName>
    <definedName name="TIPO_CONTRATTO" localSheetId="5">'SAii_ PersTecnic'!$A$9:$A$11</definedName>
    <definedName name="TIPO_CONTRATTO" localSheetId="6">'SAiii_ PersNonDipTecnic'!#REF!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<sst xmlns="http://schemas.openxmlformats.org/spreadsheetml/2006/main" count="577" uniqueCount="275">
  <si>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</si>
  <si>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</si>
  <si>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</si>
  <si>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</si>
  <si>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</si>
  <si>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</si>
  <si>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</si>
  <si>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_________________________________________________</t>
  </si>
  <si>
    <t>DENOMINAZIONE DEL BENEFICIARIO</t>
  </si>
  <si>
    <t>TITOLO DEL PROGETTO</t>
  </si>
  <si>
    <t>Timbro e firma del legale rappresentante del Soggetto beneficiario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</si>
  <si>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</si>
  <si>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</si>
  <si>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</si>
  <si>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</si>
  <si>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RENDICONTAZIONE INTERMEDIA</t>
  </si>
  <si>
    <t>TEMPO INDETERMINATO</t>
  </si>
  <si>
    <t>TEMPO DETERMINATO</t>
  </si>
  <si>
    <t>CONTRATTO A PROGETTO</t>
  </si>
  <si>
    <t>Spazio riservato all'ufficio</t>
  </si>
  <si>
    <t>note dell'ufficio</t>
  </si>
  <si>
    <t>data di consegna</t>
  </si>
  <si>
    <t>quota lorda</t>
  </si>
  <si>
    <t>quota netta</t>
  </si>
  <si>
    <t>Fornitore</t>
  </si>
  <si>
    <t>QUALIFICA</t>
  </si>
  <si>
    <t>numero fattura</t>
  </si>
  <si>
    <t>data fattura</t>
  </si>
  <si>
    <t>coefficiente ammortam.</t>
  </si>
  <si>
    <t>% di uso nel progetto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</si>
  <si>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</si>
  <si>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</si>
  <si>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</si>
  <si>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</si>
  <si>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</si>
  <si>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</si>
  <si>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t>Totale costi rendicontati</t>
  </si>
  <si>
    <t>RENDICONTAZIONE CONCLUSIVA</t>
  </si>
  <si>
    <t>o</t>
  </si>
  <si>
    <t>Nominativo dipendente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</si>
  <si>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</si>
  <si>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</si>
  <si>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</si>
  <si>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</si>
  <si>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</si>
  <si>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</si>
  <si>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</si>
  <si>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</si>
  <si>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</si>
  <si>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</si>
  <si>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</si>
  <si>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</si>
  <si>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</si>
  <si>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</si>
  <si>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</si>
  <si>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</si>
  <si>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</si>
  <si>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t>Nominativo Dipendente</t>
  </si>
  <si>
    <t>Ore Lavorative Annue da Contratto</t>
  </si>
  <si>
    <t>(A)</t>
  </si>
  <si>
    <t>Numero Ore Lavorabili</t>
  </si>
  <si>
    <t>(C)</t>
  </si>
  <si>
    <t>(D)</t>
  </si>
  <si>
    <t>(E)</t>
  </si>
  <si>
    <t>(Le celle in giallo contengono formule)</t>
  </si>
  <si>
    <t>(F)</t>
  </si>
  <si>
    <t>(RAL)</t>
  </si>
  <si>
    <t>(OS)</t>
  </si>
  <si>
    <t>DETERMINAZIONE DEL COSTO ORARIO DEL PERSONALE DIPENDENTE per l'Anno _____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</si>
  <si>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</si>
  <si>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</si>
  <si>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</si>
  <si>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</si>
  <si>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</si>
  <si>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>DENOMINAZIONE  BENEFICIARIO</t>
  </si>
  <si>
    <t>data registrazione nel Registro dei Beni Ammortizzabili</t>
  </si>
  <si>
    <t>Contratto di fornitura</t>
  </si>
  <si>
    <t>Data di sottoscrizione</t>
  </si>
  <si>
    <t>fattura n.</t>
  </si>
  <si>
    <t>Spesa imputata</t>
  </si>
  <si>
    <t>Contratto di consulenza</t>
  </si>
  <si>
    <t>Nome e Cognome del Legale rappresentante dell'impresa ________________________    Firma _____________________</t>
  </si>
  <si>
    <t xml:space="preserve">Importo ammesso </t>
  </si>
  <si>
    <t>Dichiarazione Sostitutiva di ATTO DI NOTORIETA' AI SENSI del DPR n. 445 del 28/12/2000 Art. 47</t>
  </si>
  <si>
    <t xml:space="preserve"> </t>
  </si>
  <si>
    <t xml:space="preserve">Totale importo </t>
  </si>
  <si>
    <t>Importo ammesso</t>
  </si>
  <si>
    <t xml:space="preserve">Rendiconto analitico delle spese sostenute per PERSONALE DIPENDENTE TECNICO (lettera a.ii) </t>
  </si>
  <si>
    <t xml:space="preserve">Rendiconto analitico delle spese sostenute per PERSONALE NON DIPENDENTE TECNICO (lettera a.iii) </t>
  </si>
  <si>
    <t>Dichiarazione del personale dipendente di ORE IMPIEGATE nel Progetto</t>
  </si>
  <si>
    <t xml:space="preserve">   </t>
  </si>
  <si>
    <t>Totale spesa rendicontata del progetto</t>
  </si>
  <si>
    <t xml:space="preserve">Rendiconto analitico delle spese sostenute per PERSONALE DIPENDENTE di PROJECT MANAGEMENT (lett. a.i) </t>
  </si>
  <si>
    <t>% sul totale progetto</t>
  </si>
  <si>
    <t>Importo IVA inclusa</t>
  </si>
  <si>
    <t xml:space="preserve">(2) Come da calcolo per ammortamento (Scheda SB_AMMORTAM): si suggerisce inserire riferimento automatico alla cella </t>
  </si>
  <si>
    <t xml:space="preserve">Importo non ammesso </t>
  </si>
  <si>
    <t>Importi da Variazioni approvati</t>
  </si>
  <si>
    <t>TABELLE DI RENDICONTAZIONE</t>
  </si>
  <si>
    <t>Codice Pratica:</t>
  </si>
  <si>
    <t xml:space="preserve"> Costo orario (*)</t>
  </si>
  <si>
    <t xml:space="preserve">N. ore lavorate
 (**)
</t>
  </si>
  <si>
    <t>(*) costo orario come da dichiarazione in scheda SA_CostOrar: si suggerisce inserire riferimento automatico alla cella</t>
  </si>
  <si>
    <t>(**) numero ore come da dichirazione in schede presenze SA_OreImpieg: si suggerisce inserire riferimento automatico alla cella</t>
  </si>
  <si>
    <t>(*) indicare l'attività svolta nel progetto, dove ogni riga si deve riferire ad un solo tipo di attività.</t>
  </si>
  <si>
    <t>DURATA DEL PROGETTO</t>
  </si>
  <si>
    <t>____________________________________</t>
  </si>
  <si>
    <t>Data Contratto</t>
  </si>
  <si>
    <t>Durata ORE</t>
  </si>
  <si>
    <t>Remunerazione Costo Orario</t>
  </si>
  <si>
    <t>n° ORE dedicate c/o struttura Impresa</t>
  </si>
  <si>
    <t xml:space="preserve">N. ore lavorate sul progetto
 (**)
</t>
  </si>
  <si>
    <t>Data INIZIO progetto</t>
  </si>
  <si>
    <t>Data FINE progetto</t>
  </si>
  <si>
    <r>
      <t>Tabella riepilogativa spese rendicontate dal</t>
    </r>
    <r>
      <rPr>
        <sz val="12"/>
        <color indexed="62"/>
        <rFont val="Arial"/>
        <family val="2"/>
      </rPr>
      <t xml:space="preserve"> .. al ..</t>
    </r>
  </si>
  <si>
    <t>data INIZIO …</t>
  </si>
  <si>
    <t>data FINE ..</t>
  </si>
  <si>
    <r>
      <t>Rendiconto analitico delle spese sostenute per STRUMENTAZIONE,</t>
    </r>
    <r>
      <rPr>
        <b/>
        <i/>
        <sz val="12"/>
        <rFont val="Arial"/>
        <family val="2"/>
      </rPr>
      <t xml:space="preserve"> ATTREZZATURE ED INFRASTRUTTURE </t>
    </r>
    <r>
      <rPr>
        <b/>
        <i/>
        <sz val="12"/>
        <color indexed="62"/>
        <rFont val="Arial"/>
        <family val="2"/>
      </rPr>
      <t xml:space="preserve">(lettera b) </t>
    </r>
  </si>
  <si>
    <t>Totale</t>
  </si>
  <si>
    <t>Tipologia 
Altri Costi</t>
  </si>
  <si>
    <t>Costo complessivo di progetto</t>
  </si>
  <si>
    <t>codice pratica</t>
  </si>
  <si>
    <t xml:space="preserve"> denominazione del beneficiario</t>
  </si>
  <si>
    <t>titolo progetto</t>
  </si>
  <si>
    <t>Tipologia 
Spese Generali</t>
  </si>
  <si>
    <t>Importo IVA esclusa</t>
  </si>
  <si>
    <t>Descrizione del bene
(Strumentazione, Attrezzature ed Infrastrutture)</t>
  </si>
  <si>
    <t>dal</t>
  </si>
  <si>
    <t>al</t>
  </si>
  <si>
    <t>Periodo</t>
  </si>
  <si>
    <r>
      <t>importo</t>
    </r>
    <r>
      <rPr>
        <b/>
        <vertAlign val="superscript"/>
        <sz val="10"/>
        <color indexed="18"/>
        <rFont val="Arial"/>
        <family val="2"/>
      </rPr>
      <t xml:space="preserve"> 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</si>
  <si>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18"/>
        <rFont val="Arial"/>
        <family val="2"/>
      </rPr>
      <t>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</si>
  <si>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Tipologia e riferimenti
</t>
    </r>
    <r>
      <rPr>
        <b/>
        <sz val="9"/>
        <color indexed="18"/>
        <rFont val="Arial"/>
        <family val="2"/>
      </rPr>
      <t>(Bonifico,  A/C, …)</t>
    </r>
  </si>
  <si>
    <r>
      <t>Spesa imputata</t>
    </r>
    <r>
      <rPr>
        <b/>
        <vertAlign val="superscript"/>
        <sz val="12"/>
        <color indexed="18"/>
        <rFont val="Arial"/>
        <family val="2"/>
      </rPr>
      <t xml:space="preserve"> (2)</t>
    </r>
  </si>
  <si>
    <t xml:space="preserve">al </t>
  </si>
  <si>
    <t>Verifiche</t>
  </si>
  <si>
    <t>INPS</t>
  </si>
  <si>
    <t>INAIL</t>
  </si>
  <si>
    <t>14^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</si>
  <si>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</si>
  <si>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</si>
  <si>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</si>
  <si>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</si>
  <si>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</si>
  <si>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</si>
  <si>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</si>
  <si>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</si>
  <si>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</si>
  <si>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</si>
  <si>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</si>
  <si>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</si>
  <si>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13^</t>
  </si>
  <si>
    <t>Modello M18</t>
  </si>
  <si>
    <t>A.i) Personale – Project Management (&lt;= 7% del Totale dei costi ammissibili per singolo partner)</t>
  </si>
  <si>
    <t>A.ii) Personale – Tecnico dipendente</t>
  </si>
  <si>
    <t>A.iii) Personale NON DIPENDENTE</t>
  </si>
  <si>
    <t>B) STRUMENTAZIONE, ATTREZZATURE ED INFRASTRUTTURE</t>
  </si>
  <si>
    <t>C1_Acquisto di licenze e/o sviluppo software (&lt;= 25% del Totale del progetto)</t>
  </si>
  <si>
    <t xml:space="preserve">C2_Sviluppo e registrazione di brevetti </t>
  </si>
  <si>
    <t>DI CUI ADDEST.TO DEL PERSONALE (&lt;= 5% del Totale progetto)</t>
  </si>
  <si>
    <t>C4_Servizi "a contratto" acquisiti da Utenti finali (iscritti nel Catalogo Partner) (&gt;= 5% &lt;=25% del Totale del progetto)</t>
  </si>
  <si>
    <t>C5_Servizi "a contratto" acquisiti da Università e/o Centri di ricerca pubblici e privati (iscritti nel Catalogo Partner) (&gt;= 5% &lt;=25% del Totale del progetto)</t>
  </si>
  <si>
    <t>D) Altri costi</t>
  </si>
  <si>
    <t>E) Spese Generali</t>
  </si>
  <si>
    <t>Rendiconto analitico delle spese sostenute per sviluppo e registrazione di brevetti (lettera C.2)</t>
  </si>
  <si>
    <t>Rendiconto analitico delle spese sostenute per la fornitura di Servizi "a contratto" acquisiti da Utenti finali (iscritti nel Catalogo Partner) (lettera C.4)</t>
  </si>
  <si>
    <t>Rendiconto analitico delle spese sostenute per acquisto licenze software  (lettera C.1)</t>
  </si>
  <si>
    <t>Rendiconto analitico delle spese sostenute per acquisto SVILUPPO SOFTWARE (lettera C.1)</t>
  </si>
  <si>
    <t>Rendiconto analitico delle spese sostenute per SPESE GENERALI (lettera e)</t>
  </si>
  <si>
    <t>Rendiconto analitico delle spese sostenute per ALTRI COSTI (lettera d)</t>
  </si>
  <si>
    <t>Dichiarazione Sostitutiva di ATTO DI NOTORIETA' AI SENSI del DPR n. 445 del 28/12/2000 Art. 76</t>
  </si>
  <si>
    <t xml:space="preserve">(In fase di Rendicontazione FINALE, riportare in questa tabella i dati già immessi in fase di PRIMA Rendicontazione) </t>
  </si>
  <si>
    <t>(*) periodo dalla data successiva alla data di chiusura del rendiconto intermedio alla data di conclusione del progetto</t>
  </si>
  <si>
    <t xml:space="preserve">(Compilare questa tabella SOLO in fase di Rendicontazione FINALE) </t>
  </si>
  <si>
    <t>Inserire una riga per ogni cedolino imputato al progetto, per ciascun collaboratore</t>
  </si>
  <si>
    <r>
      <t>Tabella riepilogativa spese rendicontate dal</t>
    </r>
    <r>
      <rPr>
        <sz val="12"/>
        <color indexed="62"/>
        <rFont val="Arial"/>
        <family val="2"/>
      </rPr>
      <t xml:space="preserve"> …... al …...</t>
    </r>
  </si>
  <si>
    <r>
      <t>Tabella riepilogativa spese rendicontate dal</t>
    </r>
    <r>
      <rPr>
        <sz val="12"/>
        <color indexed="62"/>
        <rFont val="Arial"/>
        <family val="2"/>
      </rPr>
      <t xml:space="preserve"> …... al …… *</t>
    </r>
  </si>
  <si>
    <t>N.B.: evidenziare le eventuali spese di addestramento che andranno inserite nel rigo grigio della tabella S1_RiepilogOPrimPeriod</t>
  </si>
  <si>
    <t>SC4_Servizi_UtentiFinali ;  SC5_Servizi Univ._C.R.;   SD_AltriCOSTI  ;  SE_SPESEGEN ;</t>
  </si>
  <si>
    <t>Rendiconto analitico delle spese sostenute per Consulenze specialistiche comprende Spese di ADDESTRAMENTO (lettera C.3)</t>
  </si>
  <si>
    <t>(TFR)</t>
  </si>
  <si>
    <t>(B)</t>
  </si>
  <si>
    <t>Come da successive tabelle di dettaglio</t>
  </si>
  <si>
    <t>Come da successiva tabella</t>
  </si>
  <si>
    <t>Retribuzione annua lorda</t>
  </si>
  <si>
    <t>Quota annuale TFR</t>
  </si>
  <si>
    <t>Contributi a carico del datore di lavoro</t>
  </si>
  <si>
    <t>Costo totale
(RAL+TFR+OS)</t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</si>
  <si>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</si>
  <si>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Contratto Applicato</t>
  </si>
  <si>
    <t>(B) Determinazione delle Ore lavorabili</t>
  </si>
  <si>
    <t>Ore per Ferie spettanti da Contratto</t>
  </si>
  <si>
    <t>Ore per R.O.L (riduz. Orario lav.)</t>
  </si>
  <si>
    <t>Ore per ex-Festività</t>
  </si>
  <si>
    <t>Numero ore lavorabili</t>
  </si>
  <si>
    <t>Tabella di dettaglio del dipendente ____________________________</t>
  </si>
  <si>
    <t xml:space="preserve">(una per ogni dipendente) </t>
  </si>
  <si>
    <t>RAL ANNO ____</t>
  </si>
  <si>
    <t>RETRIBUZIONE ANNUA LORDA
 (DA CEDOLINI)
 al netto di straordinari, diarie, buoni-pasto, indennità una-tantum e occasionali</t>
  </si>
  <si>
    <t>Retribuzione differita</t>
  </si>
  <si>
    <t xml:space="preserve">indicare formula/metodo di calcolo </t>
  </si>
  <si>
    <t>ONERI SOCIALI</t>
  </si>
  <si>
    <t xml:space="preserve">Altro </t>
  </si>
  <si>
    <t xml:space="preserve">specificare </t>
  </si>
  <si>
    <t>COSTO TOTALE (A)</t>
  </si>
  <si>
    <t>(RAL )</t>
  </si>
  <si>
    <t>verifica che E spese generali sia &lt;= 20% del Totale delle spese di personale (A.i +A.ii + A.iii)</t>
  </si>
  <si>
    <t>Rendicontazione di Primo Periodo*</t>
  </si>
  <si>
    <t>Rendicontazione di Secondo Periodo</t>
  </si>
  <si>
    <t xml:space="preserve">(Questa tabella NON VA COMPILATA, riepiloga i costi totali in modalità "automatica" se sono stati inseiti i dati correttamente in tabelle S1 e S2) </t>
  </si>
  <si>
    <t>Totale spesa ammessa in concessione provvisoria</t>
  </si>
  <si>
    <t>Spesa Primo Periodo AMMESSA</t>
  </si>
  <si>
    <t>% di spesa Primo Periodo AMMESSA</t>
  </si>
  <si>
    <t>% di spesa Secondo Periodo AMMESSA</t>
  </si>
  <si>
    <t>Importi da concessione provvisoria</t>
  </si>
  <si>
    <t>Retribuzione in cedolino</t>
  </si>
  <si>
    <t>Oneri a carico del datore di lavoro</t>
  </si>
  <si>
    <t xml:space="preserve">ATTENZIONE: se positivo SI verde /  se negativo NO rosso </t>
  </si>
  <si>
    <t>(1) In caso di Ammissibilità del costo IVA dichiarata in Modello M17, indicare sia il costo IVA esclusa che il costo IVA inclusa</t>
  </si>
  <si>
    <t xml:space="preserve">Fornitore 
(Denominazione) </t>
  </si>
  <si>
    <t>Denominazione Beneficiario</t>
  </si>
  <si>
    <t xml:space="preserve">Foglio di calcolo del valore di ammortamento della strumentazione imputabile al progetto </t>
  </si>
  <si>
    <t>Attrezzatura</t>
  </si>
  <si>
    <t>costo storico di acquisto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</si>
  <si>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</si>
  <si>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</si>
  <si>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</si>
  <si>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</si>
  <si>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</si>
  <si>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</si>
  <si>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</si>
  <si>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</si>
  <si>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 xml:space="preserve">(1) In caso di Ammissibilità del costo IVA dichiarata in Modello M17, indicare sia il costo IVA esclusa che il costo IVA </t>
  </si>
  <si>
    <t>Verifiche per CIASCUN PARTNER</t>
  </si>
  <si>
    <t xml:space="preserve">Verifica somma di Altri Costi (D) e Spese Generali (E) per ciascun partner, D)+E) &lt;=18% della spesa totale ammissibile del partner  </t>
  </si>
  <si>
    <t>C3_Consulenze specialistiche (comprende Spese di: ADDESTRAMENTO &lt;= 5% del Totale progetto) *</t>
  </si>
  <si>
    <t>(*) attenzione le spese di addestramento devono essere comprese nel C3</t>
  </si>
  <si>
    <t>(**) attenzione le spese di addestramento devono essere comprese nel C3</t>
  </si>
  <si>
    <t>C3_Consulenze specialistiche (comprende Spese di: ADDESTRAMENTO &lt;= 5% del Totale progetto) **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</si>
  <si>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   S1_RPrimP.;  S2_RSECP. ;   S3_Riepilog Totale;  SAi_PM ; SAii_PT ;  SAiii_PND ;  SA_OI ;  SAB_CostO ;  SB_Stru ;   SB_Ammort ;   </t>
    </r>
  </si>
  <si>
    <t xml:space="preserve">SC1_LicSoftw ; SC1_SviluppoSoftw ; SC2_Svil_Reg_BREVETTI ;  SC2_Svil_Reg_BREVETTI ;  SC3_FORN.RIC. ; </t>
  </si>
  <si>
    <t>Scheda S – Frontespizio schede di rendicontazione</t>
  </si>
  <si>
    <r>
      <t xml:space="preserve">POR Puglia FESR-FSE 2014-2020 – Asse prioritario 1 - Ricerca, sviluppo tecnologico, innovazione – Sub-Azione 1.4.b 
Bando INNOLABS </t>
    </r>
    <r>
      <rPr>
        <b/>
        <sz val="12"/>
        <color indexed="62"/>
        <rFont val="Verdana"/>
        <family val="2"/>
      </rPr>
      <t xml:space="preserve">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</si>
  <si>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S1–Riepilogo spese per rendicontazione primo periodo (SAL intermedio)</t>
  </si>
  <si>
    <r>
      <t xml:space="preserve">POR Puglia FESR-FSE 2014-2020 – Asse prioritario 1 - Ricerca, sviluppo tecnologico, innovazione – Sub-Azione 1.4.b 
</t>
    </r>
    <r>
      <rPr>
        <b/>
        <sz val="14"/>
        <color indexed="62"/>
        <rFont val="Verdana"/>
        <family val="2"/>
      </rPr>
      <t xml:space="preserve">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</si>
  <si>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</si>
  <si>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S2 – Riepilogo spese per rendicontazione secondo periodo (SAL finale)</t>
  </si>
  <si>
    <t>Scheda S3 – Riepilogo spese totali di progetto (SAL finale)</t>
  </si>
  <si>
    <t>Scheda SAi – Spese per Personale dipendente Project Management</t>
  </si>
  <si>
    <t>POR Puglia FESR-FSE 2014-2020 – Asse prioritario 1 - Ricerca, sviluppo tecnologico, innovazione – Sub-Azione 1.4.b 
Bando INNOLABS - "SOSTEGNO ALLA CREAZIONE DI SOLUZIONI INNOVATIVE FINALIZZATE A SPECIFICI PROBLEMI DI RILEVANZA SOCIALE"</t>
  </si>
  <si>
    <r>
      <t xml:space="preserve">POR Puglia FESR-FSE 2014-2020 – Asse prioritario 1 - Ricerca, sviluppo tecnologico, innovazione – Sub-Azione 1.4.b 
Bando INNOLABS - </t>
    </r>
    <r>
      <rPr>
        <b/>
        <i/>
        <sz val="11"/>
        <color indexed="62"/>
        <rFont val="Verdana"/>
        <family val="2"/>
      </rPr>
      <t>"SOSTEGNO ALLA CREAZIONE DI SOLUZIONI INNOVATIVE FINALIZZATE A SPECIFICI PROBLEMI DI RILEVANZA SOCIALE"</t>
    </r>
  </si>
  <si>
    <t>Scheda SAii – Spese per Personale dipendente Tecnico</t>
  </si>
  <si>
    <t>Scheda SAiii – Spese per Personale NON dipendente Tecnico</t>
  </si>
  <si>
    <t>Scheda SA_OreImpieg – Dichiarazione di ore di impiego nel progetto del personale dipendente</t>
  </si>
  <si>
    <r>
      <t xml:space="preserve">Il/la sottoscritto/a dichiara, consapevole della responsabilità penale cui può andare incontro in caso di dichiarazioni mendaci, ai sensi e per gli effetti dell’art. 76 del DPR n. 445 del 28/12/2000 che, nei mesi e nell'anno e per le ore sopra indicati, ha prestato le proprie attività per lo svolgimento del Progetto finanziato POR Puglia FESR-FSE 2014-2020 – Asse prioritario 1 - Ricerca, sviluppo tecnologico, innovazione – Sub-Azione 1.4.b - Bando INNOLABS
</t>
    </r>
    <r>
      <rPr>
        <sz val="11"/>
        <rFont val="Arial"/>
        <family val="2"/>
      </rPr>
      <t>(Allega copia del documento di identità)</t>
    </r>
  </si>
  <si>
    <t>Scheda SA-CostOrar – Dichiarazione per la Determinazione del Costo orario del personale dipendente</t>
  </si>
  <si>
    <r>
      <t xml:space="preserve">POR Puglia FESR-FSE 2014-2020 – Asse prioritario 1 - Ricerca, sviluppo tecnologico, innovazione – Sub-Azione 1.4.b </t>
    </r>
    <r>
      <rPr>
        <b/>
        <sz val="12"/>
        <color indexed="62"/>
        <rFont val="Verdana"/>
        <family val="2"/>
      </rPr>
      <t xml:space="preserve">
</t>
    </r>
    <r>
      <rPr>
        <b/>
        <sz val="11"/>
        <color indexed="62"/>
        <rFont val="Verdana"/>
        <family val="2"/>
      </rPr>
      <t xml:space="preserve">Bando INNOLABS - </t>
    </r>
    <r>
      <rPr>
        <b/>
        <i/>
        <sz val="11"/>
        <color indexed="62"/>
        <rFont val="Verdana"/>
        <family val="2"/>
      </rPr>
      <t>"SOSTEGNO ALLA CREAZIONE DI SOLUZIONI INNOVATIVE FINALIZZATE A SPECIFICI PROBLEMI DI RILEVANZA SOCIALE"</t>
    </r>
  </si>
  <si>
    <t>Scheda SB – Spese per Strumentazione e Attrezzature</t>
  </si>
  <si>
    <t>Scheda SB_Ammortam – Calcolo del valore di ammortamento della strumentazione</t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</si>
  <si>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Arial"/>
        <family val="2"/>
      </rPr>
      <t>"SOSTEGNO ALLA CREAZIONE DI SOLUZIONI INNOVATIVE FINALIZZATE A SPECIFICI PROBLEMI DI RILEVANZA SOCIALE"</t>
    </r>
  </si>
  <si>
    <t>Scheda SC1 - – Spese per licenze software</t>
  </si>
  <si>
    <t>Scheda SC1 - Spese per acquisto sviluppo software</t>
  </si>
  <si>
    <r>
      <t xml:space="preserve">POR Puglia FESR-FSE 2014-2020 – Asse prioritario 1 - Ricerca, sviluppo tecnologico, innovazione – Sub Azione 1.4.b 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</si>
  <si>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SC2 – Spese per Sviluppo e Registrazione di BREVETTI</t>
  </si>
  <si>
    <t>Scheda SC3 – Spese per Consulenze specialistiche (comprende spese ADDESTRAMENTO)</t>
  </si>
  <si>
    <r>
      <t>POR Puglia FESR-FSE 2014-2020 – Asse prioritario 1 - Ricerca, sviluppo tecnologico, innovazione – Sub-Azione 1.4.b 
Bando INNOLABS - "</t>
    </r>
    <r>
      <rPr>
        <b/>
        <i/>
        <sz val="12"/>
        <color indexed="62"/>
        <rFont val="Verdana"/>
        <family val="2"/>
      </rPr>
      <t>SOSTEGNO ALLA CREAZIONE DI SOLUZIONI INNOVATIVE FINALIZZATE A SPECIFICI PROBLEMI DI RILEVANZA SOCIALE"</t>
    </r>
  </si>
  <si>
    <t>Scheda SC4 - Spese per fornitura di Servizi "a contratto" acquisiti da Utenti finali</t>
  </si>
  <si>
    <t>Scheda SC5 - Spese per fornitura di Servizi "a contratto" acquisiti da Università e/o Centri di ricerca pubblici e privati</t>
  </si>
  <si>
    <r>
      <t>Rendiconto analitico delle spese sostenute per la fornitura di Servizi "a contratto" acquisiti da Università e/o Centri di ricerca pubblici e privati (</t>
    </r>
    <r>
      <rPr>
        <b/>
        <i/>
        <sz val="11"/>
        <color indexed="62"/>
        <rFont val="Arial"/>
        <family val="2"/>
      </rPr>
      <t>iscritti nel Catalogo Partner)</t>
    </r>
    <r>
      <rPr>
        <b/>
        <i/>
        <sz val="12"/>
        <color indexed="62"/>
        <rFont val="Arial"/>
        <family val="2"/>
      </rPr>
      <t>(lettera C.5)</t>
    </r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</si>
  <si>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Verdana"/>
        <family val="2"/>
      </rPr>
      <t xml:space="preserve">"SOSTEGNO ALLA CREAZIONE DI SOLUZIONI INNOVATIVE FINALIZZATE A SPECIFICI PROBLEMI DI RILEVANZA SOCIALE" </t>
    </r>
  </si>
  <si>
    <t>Scheda SD – Spese per ALTRI COSTI</t>
  </si>
  <si>
    <t>Scheda SE – Spese generali</t>
  </si>
  <si>
    <t>Note:</t>
  </si>
  <si>
    <t>la somma delle spese generali di cui alla lettera e) e gli altri costi d’esercizio di cui alla lettera d) dell’art. 9 del del bando, direttamente imputabili al progetto, non potranno eccedere complessivamente il 18% (diciotto per cento) delle spese ammissibili valutate per singolo partner.</t>
  </si>
  <si>
    <t>Le spese generali devono essere &lt;= 20% del Totale delle spese di personale (A.i +A.ii + A.iii)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</si>
</sst>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_-;\-* #,##0.00_-;_-* &quot;-&quot;_-;_-@_-"/>
    <numFmt numFmtId="186" formatCode="0.0000"/>
    <numFmt numFmtId="187" formatCode="0.000"/>
    <numFmt numFmtId="188" formatCode="0.0"/>
    <numFmt numFmtId="189" formatCode="mmm\-yyyy"/>
    <numFmt numFmtId="190" formatCode="#,##0.000"/>
    <numFmt numFmtId="191" formatCode="#,##0.0"/>
    <numFmt numFmtId="192" formatCode="_-* #,##0.0_-;\-* #,##0.0_-;_-* &quot;-&quot;_-;_-@_-"/>
    <numFmt numFmtId="193" formatCode="_-* #,##0.000_-;\-* #,##0.000_-;_-* &quot;-&quot;_-;_-@_-"/>
    <numFmt numFmtId="194" formatCode="_-* #,##0.0000_-;\-* #,##0.0000_-;_-* &quot;-&quot;_-;_-@_-"/>
    <numFmt numFmtId="195" formatCode="0.0%"/>
    <numFmt numFmtId="196" formatCode="#,##0.00;[Red]#,##0.00"/>
    <numFmt numFmtId="197" formatCode="_-* #,##0.00000_-;\-* #,##0.00000_-;_-* &quot;-&quot;_-;_-@_-"/>
    <numFmt numFmtId="198" formatCode="d/m"/>
    <numFmt numFmtId="199" formatCode="0.000%"/>
    <numFmt numFmtId="200" formatCode="[$-410]dddd\ d\ mmmm\ yyyy"/>
    <numFmt numFmtId="201" formatCode="&quot;€&quot;\ #,##0.00"/>
    <numFmt numFmtId="202" formatCode="dd/mm/yy"/>
    <numFmt numFmtId="203" formatCode="_-[$€]\ * #,##0.00_-;\-[$€]\ * #,##0.00_-;_-[$€]\ * &quot;-&quot;??_-;_-@_-"/>
    <numFmt numFmtId="204" formatCode="_-* #,##0.00\ [$€-1007]_-;\-* #,##0.00\ [$€-1007]_-;_-* &quot;-&quot;??\ [$€-1007]_-;_-@_-"/>
    <numFmt numFmtId="205" formatCode="[$€-2]\ #.##000_);[Red]\([$€-2]\ #.##000\)"/>
    <numFmt numFmtId="206" formatCode="#,##0.00_ ;\-#,##0.00\ "/>
    <numFmt numFmtId="207" formatCode="&quot;€&quot;\ #,##0.00;[Red]&quot;€&quot;\ #,##0.00"/>
    <numFmt numFmtId="208" formatCode="&quot;Attivo&quot;;&quot;Attivo&quot;;&quot;Inattivo&quot;"/>
    <numFmt numFmtId="209" formatCode="[$€-410]\ #,##0.00"/>
    <numFmt numFmtId="210" formatCode="[$-809]dd\ mmmm\ yyyy"/>
    <numFmt numFmtId="211" formatCode="dd/mm/yyyy;@"/>
    <numFmt numFmtId="212" formatCode="#,##0.000_ ;\-#,##0.000\ "/>
    <numFmt numFmtId="213" formatCode="#,##0.0_ ;\-#,##0.0\ "/>
    <numFmt numFmtId="214" formatCode="_-&quot;€ &quot;* #,##0.00_-;&quot;-€ &quot;* #,##0.00_-;_-&quot;€ &quot;* \-??_-;_-@_-"/>
  </numFmts>
  <fonts count="105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sz val="11"/>
      <color indexed="10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b/>
      <i/>
      <sz val="11"/>
      <name val="Verdana"/>
      <family val="2"/>
    </font>
    <font>
      <b/>
      <i/>
      <sz val="12"/>
      <name val="Arial"/>
      <family val="2"/>
    </font>
    <font>
      <b/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sz val="11"/>
      <color indexed="18"/>
      <name val="Arial"/>
      <family val="2"/>
    </font>
    <font>
      <sz val="8"/>
      <name val="Verdana"/>
      <family val="2"/>
    </font>
    <font>
      <i/>
      <sz val="11"/>
      <color indexed="62"/>
      <name val="Verdana"/>
      <family val="2"/>
    </font>
    <font>
      <b/>
      <sz val="8"/>
      <color indexed="62"/>
      <name val="Arial"/>
      <family val="2"/>
    </font>
    <font>
      <b/>
      <sz val="10"/>
      <color indexed="60"/>
      <name val="Verdana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62"/>
      <name val="Verdana"/>
      <family val="2"/>
    </font>
    <font>
      <sz val="14"/>
      <color indexed="48"/>
      <name val="Arial"/>
      <family val="2"/>
    </font>
    <font>
      <b/>
      <sz val="10"/>
      <color indexed="48"/>
      <name val="Verdana"/>
      <family val="2"/>
    </font>
    <font>
      <b/>
      <sz val="13"/>
      <color indexed="62"/>
      <name val="Verdana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62"/>
      <name val="Verdana"/>
      <family val="2"/>
    </font>
    <font>
      <b/>
      <sz val="9"/>
      <name val="Verdana"/>
      <family val="2"/>
    </font>
    <font>
      <b/>
      <i/>
      <sz val="12"/>
      <color indexed="62"/>
      <name val="Verdana"/>
      <family val="2"/>
    </font>
    <font>
      <b/>
      <i/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dashed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thin"/>
    </border>
    <border>
      <left style="hair">
        <color indexed="23"/>
      </left>
      <right style="medium">
        <color indexed="23"/>
      </right>
      <top style="dash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medium"/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/>
      <right/>
      <top>
        <color indexed="63"/>
      </top>
      <bottom style="thick">
        <color indexed="55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medium">
        <color indexed="23"/>
      </right>
      <top style="medium"/>
      <bottom>
        <color indexed="63"/>
      </bottom>
    </border>
    <border>
      <left style="medium"/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medium">
        <color indexed="23"/>
      </left>
      <right/>
      <top>
        <color indexed="63"/>
      </top>
      <bottom/>
    </border>
    <border>
      <left/>
      <right style="medium">
        <color indexed="23"/>
      </right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6" borderId="1" applyNumberFormat="0" applyAlignment="0" applyProtection="0"/>
    <xf numFmtId="0" fontId="66" fillId="0" borderId="2" applyNumberFormat="0" applyFill="0" applyAlignment="0" applyProtection="0"/>
    <xf numFmtId="0" fontId="67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70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" borderId="0" applyNumberFormat="0" applyBorder="0" applyAlignment="0" applyProtection="0"/>
    <xf numFmtId="0" fontId="79" fillId="4" borderId="0" applyNumberFormat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vertical="center"/>
      <protection/>
    </xf>
    <xf numFmtId="0" fontId="13" fillId="24" borderId="10" xfId="55" applyFont="1" applyFill="1" applyBorder="1" applyAlignment="1">
      <alignment horizontal="center" vertical="center"/>
      <protection/>
    </xf>
    <xf numFmtId="0" fontId="13" fillId="24" borderId="11" xfId="55" applyFont="1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24" borderId="0" xfId="55" applyFont="1" applyFill="1">
      <alignment/>
      <protection/>
    </xf>
    <xf numFmtId="0" fontId="8" fillId="24" borderId="1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7" fillId="24" borderId="0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1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24" borderId="15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22" fillId="24" borderId="16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 wrapText="1"/>
    </xf>
    <xf numFmtId="3" fontId="21" fillId="16" borderId="11" xfId="0" applyNumberFormat="1" applyFont="1" applyFill="1" applyBorder="1" applyAlignment="1">
      <alignment horizontal="right" vertical="center" wrapText="1" indent="1"/>
    </xf>
    <xf numFmtId="0" fontId="0" fillId="24" borderId="0" xfId="0" applyFill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vertical="center"/>
    </xf>
    <xf numFmtId="0" fontId="8" fillId="24" borderId="27" xfId="0" applyFont="1" applyFill="1" applyBorder="1" applyAlignment="1">
      <alignment vertical="center"/>
    </xf>
    <xf numFmtId="14" fontId="8" fillId="24" borderId="28" xfId="0" applyNumberFormat="1" applyFont="1" applyFill="1" applyBorder="1" applyAlignment="1">
      <alignment horizontal="center" vertical="center"/>
    </xf>
    <xf numFmtId="44" fontId="8" fillId="24" borderId="29" xfId="44" applyFont="1" applyFill="1" applyBorder="1" applyAlignment="1">
      <alignment horizontal="center" vertical="center"/>
    </xf>
    <xf numFmtId="14" fontId="8" fillId="24" borderId="30" xfId="0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44" fontId="8" fillId="24" borderId="19" xfId="44" applyFont="1" applyFill="1" applyBorder="1" applyAlignment="1">
      <alignment horizontal="center" vertical="center"/>
    </xf>
    <xf numFmtId="44" fontId="8" fillId="24" borderId="31" xfId="44" applyFont="1" applyFill="1" applyBorder="1" applyAlignment="1">
      <alignment horizontal="center" vertical="center"/>
    </xf>
    <xf numFmtId="44" fontId="8" fillId="24" borderId="20" xfId="44" applyFont="1" applyFill="1" applyBorder="1" applyAlignment="1">
      <alignment horizontal="center" vertical="center"/>
    </xf>
    <xf numFmtId="44" fontId="8" fillId="24" borderId="32" xfId="44" applyFont="1" applyFill="1" applyBorder="1" applyAlignment="1">
      <alignment horizontal="center" vertical="center"/>
    </xf>
    <xf numFmtId="44" fontId="8" fillId="24" borderId="22" xfId="44" applyFont="1" applyFill="1" applyBorder="1" applyAlignment="1">
      <alignment horizontal="center" vertical="center"/>
    </xf>
    <xf numFmtId="44" fontId="8" fillId="24" borderId="33" xfId="44" applyFont="1" applyFill="1" applyBorder="1" applyAlignment="1">
      <alignment horizontal="center" vertical="center"/>
    </xf>
    <xf numFmtId="44" fontId="8" fillId="24" borderId="24" xfId="44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5" fontId="16" fillId="0" borderId="0" xfId="49" applyNumberFormat="1" applyFont="1" applyFill="1" applyBorder="1" applyAlignment="1" applyProtection="1">
      <alignment vertical="center"/>
      <protection locked="0"/>
    </xf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185" fontId="16" fillId="0" borderId="0" xfId="49" applyNumberFormat="1" applyFont="1" applyFill="1" applyAlignment="1" applyProtection="1">
      <alignment vertical="center"/>
      <protection locked="0"/>
    </xf>
    <xf numFmtId="185" fontId="9" fillId="0" borderId="0" xfId="49" applyNumberFormat="1" applyFont="1" applyFill="1" applyBorder="1" applyAlignment="1" applyProtection="1">
      <alignment vertical="center"/>
      <protection locked="0"/>
    </xf>
    <xf numFmtId="185" fontId="9" fillId="24" borderId="0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0" fontId="17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31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9" fillId="24" borderId="0" xfId="55" applyFont="1" applyFill="1">
      <alignment/>
      <protection/>
    </xf>
    <xf numFmtId="0" fontId="17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right" vertical="center"/>
      <protection/>
    </xf>
    <xf numFmtId="0" fontId="3" fillId="24" borderId="11" xfId="0" applyFont="1" applyFill="1" applyBorder="1" applyAlignment="1">
      <alignment horizontal="center" vertical="center"/>
    </xf>
    <xf numFmtId="3" fontId="33" fillId="24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24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8" fillId="24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7" fillId="24" borderId="0" xfId="0" applyFont="1" applyFill="1" applyBorder="1" applyAlignment="1">
      <alignment/>
    </xf>
    <xf numFmtId="0" fontId="39" fillId="24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24" borderId="0" xfId="0" applyFont="1" applyFill="1" applyAlignment="1">
      <alignment vertical="center"/>
    </xf>
    <xf numFmtId="0" fontId="45" fillId="24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4" fillId="24" borderId="0" xfId="0" applyFont="1" applyFill="1" applyAlignment="1">
      <alignment vertical="center"/>
    </xf>
    <xf numFmtId="185" fontId="5" fillId="24" borderId="10" xfId="49" applyNumberFormat="1" applyFont="1" applyFill="1" applyBorder="1" applyAlignment="1" applyProtection="1">
      <alignment horizontal="right" vertical="center" wrapText="1"/>
      <protection locked="0"/>
    </xf>
    <xf numFmtId="3" fontId="3" fillId="16" borderId="34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4" fillId="24" borderId="0" xfId="55" applyFont="1" applyFill="1">
      <alignment/>
      <protection/>
    </xf>
    <xf numFmtId="0" fontId="46" fillId="24" borderId="10" xfId="55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" fontId="22" fillId="24" borderId="35" xfId="0" applyNumberFormat="1" applyFont="1" applyFill="1" applyBorder="1" applyAlignment="1">
      <alignment horizontal="center" vertical="center"/>
    </xf>
    <xf numFmtId="1" fontId="22" fillId="24" borderId="36" xfId="55" applyNumberFormat="1" applyFont="1" applyFill="1" applyBorder="1" applyAlignment="1">
      <alignment horizontal="center" vertical="center"/>
      <protection/>
    </xf>
    <xf numFmtId="1" fontId="22" fillId="24" borderId="37" xfId="55" applyNumberFormat="1" applyFont="1" applyFill="1" applyBorder="1" applyAlignment="1">
      <alignment horizontal="center" vertical="center"/>
      <protection/>
    </xf>
    <xf numFmtId="1" fontId="22" fillId="22" borderId="38" xfId="55" applyNumberFormat="1" applyFont="1" applyFill="1" applyBorder="1" applyAlignment="1">
      <alignment horizontal="center" vertical="center"/>
      <protection/>
    </xf>
    <xf numFmtId="1" fontId="31" fillId="22" borderId="29" xfId="55" applyNumberFormat="1" applyFont="1" applyFill="1" applyBorder="1" applyAlignment="1">
      <alignment horizontal="center" vertical="center"/>
      <protection/>
    </xf>
    <xf numFmtId="1" fontId="22" fillId="22" borderId="29" xfId="55" applyNumberFormat="1" applyFont="1" applyFill="1" applyBorder="1" applyAlignment="1">
      <alignment horizontal="center" vertical="center"/>
      <protection/>
    </xf>
    <xf numFmtId="0" fontId="5" fillId="24" borderId="3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left" wrapText="1"/>
    </xf>
    <xf numFmtId="44" fontId="3" fillId="16" borderId="10" xfId="44" applyFont="1" applyFill="1" applyBorder="1" applyAlignment="1">
      <alignment horizontal="right" vertical="center"/>
    </xf>
    <xf numFmtId="44" fontId="3" fillId="22" borderId="10" xfId="44" applyFont="1" applyFill="1" applyBorder="1" applyAlignment="1">
      <alignment horizontal="right" vertical="center"/>
    </xf>
    <xf numFmtId="3" fontId="33" fillId="24" borderId="40" xfId="0" applyNumberFormat="1" applyFont="1" applyFill="1" applyBorder="1" applyAlignment="1">
      <alignment vertical="center" wrapText="1"/>
    </xf>
    <xf numFmtId="3" fontId="33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0" fillId="24" borderId="0" xfId="0" applyNumberFormat="1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/>
    </xf>
    <xf numFmtId="44" fontId="8" fillId="24" borderId="10" xfId="44" applyFont="1" applyFill="1" applyBorder="1" applyAlignment="1">
      <alignment horizontal="center" vertical="center"/>
    </xf>
    <xf numFmtId="0" fontId="32" fillId="24" borderId="10" xfId="55" applyFont="1" applyFill="1" applyBorder="1" applyAlignment="1">
      <alignment horizontal="center" vertical="center"/>
      <protection/>
    </xf>
    <xf numFmtId="3" fontId="15" fillId="0" borderId="41" xfId="0" applyNumberFormat="1" applyFont="1" applyFill="1" applyBorder="1" applyAlignment="1">
      <alignment horizontal="left" vertical="center" wrapText="1"/>
    </xf>
    <xf numFmtId="44" fontId="8" fillId="24" borderId="42" xfId="44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vertical="center"/>
    </xf>
    <xf numFmtId="0" fontId="8" fillId="24" borderId="44" xfId="0" applyFont="1" applyFill="1" applyBorder="1" applyAlignment="1">
      <alignment horizontal="center" vertical="center" wrapText="1"/>
    </xf>
    <xf numFmtId="0" fontId="8" fillId="24" borderId="43" xfId="0" applyFont="1" applyFill="1" applyBorder="1" applyAlignment="1">
      <alignment vertical="center"/>
    </xf>
    <xf numFmtId="0" fontId="8" fillId="24" borderId="31" xfId="0" applyFont="1" applyFill="1" applyBorder="1" applyAlignment="1">
      <alignment horizontal="center" vertical="center" wrapText="1"/>
    </xf>
    <xf numFmtId="0" fontId="8" fillId="24" borderId="45" xfId="0" applyFont="1" applyFill="1" applyBorder="1" applyAlignment="1">
      <alignment horizontal="center" vertical="center" wrapText="1"/>
    </xf>
    <xf numFmtId="44" fontId="8" fillId="24" borderId="46" xfId="44" applyFont="1" applyFill="1" applyBorder="1" applyAlignment="1">
      <alignment horizontal="center" vertical="center"/>
    </xf>
    <xf numFmtId="44" fontId="8" fillId="24" borderId="47" xfId="44" applyFont="1" applyFill="1" applyBorder="1" applyAlignment="1">
      <alignment horizontal="center" vertical="center"/>
    </xf>
    <xf numFmtId="0" fontId="8" fillId="24" borderId="44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 wrapText="1"/>
    </xf>
    <xf numFmtId="185" fontId="2" fillId="24" borderId="39" xfId="49" applyNumberFormat="1" applyFont="1" applyFill="1" applyBorder="1" applyAlignment="1" applyProtection="1">
      <alignment vertical="center" wrapText="1"/>
      <protection locked="0"/>
    </xf>
    <xf numFmtId="0" fontId="3" fillId="24" borderId="48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14" fontId="8" fillId="24" borderId="50" xfId="0" applyNumberFormat="1" applyFont="1" applyFill="1" applyBorder="1" applyAlignment="1">
      <alignment horizontal="center" vertical="center"/>
    </xf>
    <xf numFmtId="14" fontId="8" fillId="24" borderId="41" xfId="0" applyNumberFormat="1" applyFont="1" applyFill="1" applyBorder="1" applyAlignment="1">
      <alignment horizontal="center" vertical="center"/>
    </xf>
    <xf numFmtId="44" fontId="8" fillId="24" borderId="49" xfId="44" applyFont="1" applyFill="1" applyBorder="1" applyAlignment="1">
      <alignment horizontal="center" vertical="center"/>
    </xf>
    <xf numFmtId="44" fontId="8" fillId="24" borderId="31" xfId="44" applyFont="1" applyFill="1" applyBorder="1" applyAlignment="1">
      <alignment vertical="center"/>
    </xf>
    <xf numFmtId="44" fontId="8" fillId="24" borderId="49" xfId="44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14" fontId="8" fillId="24" borderId="31" xfId="0" applyNumberFormat="1" applyFont="1" applyFill="1" applyBorder="1" applyAlignment="1">
      <alignment horizontal="center" vertical="center"/>
    </xf>
    <xf numFmtId="14" fontId="8" fillId="24" borderId="49" xfId="0" applyNumberFormat="1" applyFont="1" applyFill="1" applyBorder="1" applyAlignment="1">
      <alignment horizontal="center" vertical="center"/>
    </xf>
    <xf numFmtId="44" fontId="8" fillId="24" borderId="50" xfId="44" applyFont="1" applyFill="1" applyBorder="1" applyAlignment="1">
      <alignment horizontal="center" vertical="center"/>
    </xf>
    <xf numFmtId="44" fontId="8" fillId="24" borderId="51" xfId="44" applyFont="1" applyFill="1" applyBorder="1" applyAlignment="1">
      <alignment horizontal="center" vertical="center"/>
    </xf>
    <xf numFmtId="44" fontId="8" fillId="24" borderId="45" xfId="44" applyFont="1" applyFill="1" applyBorder="1" applyAlignment="1">
      <alignment horizontal="center" vertical="center"/>
    </xf>
    <xf numFmtId="0" fontId="8" fillId="24" borderId="52" xfId="0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8" fillId="24" borderId="55" xfId="0" applyFont="1" applyFill="1" applyBorder="1" applyAlignment="1">
      <alignment horizontal="center" vertical="center"/>
    </xf>
    <xf numFmtId="0" fontId="8" fillId="24" borderId="56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44" fontId="8" fillId="24" borderId="58" xfId="44" applyFont="1" applyFill="1" applyBorder="1" applyAlignment="1">
      <alignment horizontal="center" vertical="center"/>
    </xf>
    <xf numFmtId="0" fontId="8" fillId="24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207" fontId="3" fillId="22" borderId="10" xfId="44" applyNumberFormat="1" applyFont="1" applyFill="1" applyBorder="1" applyAlignment="1">
      <alignment horizontal="right" vertical="center"/>
    </xf>
    <xf numFmtId="185" fontId="2" fillId="24" borderId="0" xfId="49" applyNumberFormat="1" applyFont="1" applyFill="1" applyBorder="1" applyAlignment="1" applyProtection="1">
      <alignment vertical="center" wrapText="1"/>
      <protection locked="0"/>
    </xf>
    <xf numFmtId="3" fontId="40" fillId="24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19" fillId="0" borderId="0" xfId="36" applyBorder="1" applyAlignment="1" applyProtection="1">
      <alignment vertical="center"/>
      <protection/>
    </xf>
    <xf numFmtId="0" fontId="54" fillId="0" borderId="0" xfId="36" applyFont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/>
      <protection/>
    </xf>
    <xf numFmtId="0" fontId="36" fillId="0" borderId="0" xfId="0" applyFont="1" applyAlignment="1">
      <alignment horizontal="center"/>
    </xf>
    <xf numFmtId="0" fontId="10" fillId="24" borderId="0" xfId="0" applyFont="1" applyFill="1" applyAlignment="1">
      <alignment horizontal="right"/>
    </xf>
    <xf numFmtId="0" fontId="8" fillId="24" borderId="13" xfId="0" applyFont="1" applyFill="1" applyBorder="1" applyAlignment="1">
      <alignment horizontal="center" vertical="center" wrapText="1"/>
    </xf>
    <xf numFmtId="0" fontId="8" fillId="24" borderId="6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/>
    </xf>
    <xf numFmtId="0" fontId="36" fillId="24" borderId="0" xfId="0" applyFont="1" applyFill="1" applyBorder="1" applyAlignment="1">
      <alignment horizontal="left"/>
    </xf>
    <xf numFmtId="44" fontId="8" fillId="24" borderId="61" xfId="44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43" fillId="4" borderId="6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9" fillId="24" borderId="0" xfId="55" applyFont="1" applyFill="1" applyAlignment="1">
      <alignment horizontal="right"/>
      <protection/>
    </xf>
    <xf numFmtId="0" fontId="7" fillId="24" borderId="0" xfId="0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right" vertical="center"/>
    </xf>
    <xf numFmtId="0" fontId="9" fillId="24" borderId="0" xfId="0" applyFont="1" applyFill="1" applyAlignment="1">
      <alignment horizontal="right" vertical="center"/>
    </xf>
    <xf numFmtId="0" fontId="58" fillId="24" borderId="0" xfId="0" applyFont="1" applyFill="1" applyBorder="1" applyAlignment="1">
      <alignment horizontal="right" vertical="center"/>
    </xf>
    <xf numFmtId="0" fontId="58" fillId="24" borderId="0" xfId="0" applyFont="1" applyFill="1" applyAlignment="1">
      <alignment horizontal="right" vertical="center"/>
    </xf>
    <xf numFmtId="0" fontId="59" fillId="24" borderId="0" xfId="0" applyFont="1" applyFill="1" applyAlignment="1">
      <alignment horizontal="right"/>
    </xf>
    <xf numFmtId="0" fontId="43" fillId="4" borderId="63" xfId="0" applyFont="1" applyFill="1" applyBorder="1" applyAlignment="1">
      <alignment horizontal="right" vertical="center" wrapText="1"/>
    </xf>
    <xf numFmtId="209" fontId="53" fillId="4" borderId="63" xfId="0" applyNumberFormat="1" applyFont="1" applyFill="1" applyBorder="1" applyAlignment="1">
      <alignment horizontal="right" vertical="center" wrapText="1"/>
    </xf>
    <xf numFmtId="0" fontId="36" fillId="4" borderId="63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right" vertical="center"/>
    </xf>
    <xf numFmtId="195" fontId="14" fillId="22" borderId="10" xfId="58" applyNumberFormat="1" applyFont="1" applyFill="1" applyBorder="1" applyAlignment="1" applyProtection="1">
      <alignment horizontal="center" vertical="center" wrapText="1"/>
      <protection locked="0"/>
    </xf>
    <xf numFmtId="3" fontId="35" fillId="16" borderId="64" xfId="0" applyNumberFormat="1" applyFont="1" applyFill="1" applyBorder="1" applyAlignment="1">
      <alignment horizontal="left" vertical="center" wrapText="1"/>
    </xf>
    <xf numFmtId="211" fontId="16" fillId="0" borderId="63" xfId="49" applyNumberFormat="1" applyFont="1" applyFill="1" applyBorder="1" applyAlignment="1" applyProtection="1">
      <alignment vertical="center"/>
      <protection locked="0"/>
    </xf>
    <xf numFmtId="14" fontId="55" fillId="0" borderId="65" xfId="0" applyNumberFormat="1" applyFont="1" applyFill="1" applyBorder="1" applyAlignment="1">
      <alignment vertical="center"/>
    </xf>
    <xf numFmtId="0" fontId="34" fillId="22" borderId="65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left"/>
    </xf>
    <xf numFmtId="0" fontId="8" fillId="24" borderId="20" xfId="0" applyFont="1" applyFill="1" applyBorder="1" applyAlignment="1">
      <alignment horizontal="center" vertical="center" wrapText="1"/>
    </xf>
    <xf numFmtId="0" fontId="8" fillId="24" borderId="42" xfId="0" applyFont="1" applyFill="1" applyBorder="1" applyAlignment="1">
      <alignment horizontal="center" vertical="center" wrapText="1"/>
    </xf>
    <xf numFmtId="185" fontId="3" fillId="24" borderId="63" xfId="49" applyNumberFormat="1" applyFont="1" applyFill="1" applyBorder="1" applyAlignment="1" applyProtection="1">
      <alignment horizontal="center" vertical="center" wrapText="1"/>
      <protection locked="0"/>
    </xf>
    <xf numFmtId="7" fontId="14" fillId="0" borderId="0" xfId="44" applyNumberFormat="1" applyFont="1" applyFill="1" applyBorder="1" applyAlignment="1" applyProtection="1">
      <alignment horizontal="center" vertical="center" wrapText="1"/>
      <protection locked="0"/>
    </xf>
    <xf numFmtId="195" fontId="80" fillId="0" borderId="0" xfId="58" applyNumberFormat="1" applyFont="1" applyFill="1" applyBorder="1" applyAlignment="1" applyProtection="1">
      <alignment horizontal="left" vertical="center" wrapText="1"/>
      <protection locked="0"/>
    </xf>
    <xf numFmtId="195" fontId="31" fillId="0" borderId="0" xfId="58" applyNumberFormat="1" applyFont="1" applyFill="1" applyBorder="1" applyAlignment="1" applyProtection="1">
      <alignment horizontal="left" vertical="center" wrapText="1"/>
      <protection locked="0"/>
    </xf>
    <xf numFmtId="185" fontId="81" fillId="0" borderId="0" xfId="49" applyNumberFormat="1" applyFont="1" applyFill="1" applyAlignment="1" applyProtection="1">
      <alignment vertical="center"/>
      <protection locked="0"/>
    </xf>
    <xf numFmtId="14" fontId="8" fillId="24" borderId="21" xfId="0" applyNumberFormat="1" applyFont="1" applyFill="1" applyBorder="1" applyAlignment="1">
      <alignment horizontal="center" vertical="center"/>
    </xf>
    <xf numFmtId="14" fontId="8" fillId="24" borderId="53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/>
    </xf>
    <xf numFmtId="9" fontId="16" fillId="0" borderId="0" xfId="58" applyFont="1" applyFill="1" applyBorder="1" applyAlignment="1" applyProtection="1">
      <alignment vertical="center"/>
      <protection locked="0"/>
    </xf>
    <xf numFmtId="44" fontId="3" fillId="22" borderId="34" xfId="0" applyNumberFormat="1" applyFont="1" applyFill="1" applyBorder="1" applyAlignment="1">
      <alignment vertical="center"/>
    </xf>
    <xf numFmtId="3" fontId="3" fillId="17" borderId="34" xfId="0" applyNumberFormat="1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right" vertical="center"/>
    </xf>
    <xf numFmtId="195" fontId="80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9" fontId="9" fillId="24" borderId="0" xfId="58" applyFont="1" applyFill="1" applyBorder="1" applyAlignment="1" applyProtection="1">
      <alignment horizontal="left" vertical="center"/>
      <protection locked="0"/>
    </xf>
    <xf numFmtId="43" fontId="9" fillId="24" borderId="0" xfId="48" applyFont="1" applyFill="1" applyBorder="1" applyAlignment="1" applyProtection="1">
      <alignment horizontal="left" vertical="center"/>
      <protection locked="0"/>
    </xf>
    <xf numFmtId="206" fontId="4" fillId="0" borderId="0" xfId="0" applyNumberFormat="1" applyFont="1" applyFill="1" applyBorder="1" applyAlignment="1">
      <alignment vertical="center"/>
    </xf>
    <xf numFmtId="14" fontId="8" fillId="24" borderId="10" xfId="0" applyNumberFormat="1" applyFont="1" applyFill="1" applyBorder="1" applyAlignment="1">
      <alignment horizontal="center" vertical="center"/>
    </xf>
    <xf numFmtId="213" fontId="8" fillId="24" borderId="10" xfId="44" applyNumberFormat="1" applyFont="1" applyFill="1" applyBorder="1" applyAlignment="1">
      <alignment horizontal="center" vertical="center"/>
    </xf>
    <xf numFmtId="44" fontId="3" fillId="24" borderId="10" xfId="44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24" borderId="19" xfId="0" applyFont="1" applyFill="1" applyBorder="1" applyAlignment="1">
      <alignment horizontal="center" vertical="center"/>
    </xf>
    <xf numFmtId="7" fontId="0" fillId="24" borderId="29" xfId="44" applyNumberFormat="1" applyFont="1" applyFill="1" applyBorder="1" applyAlignment="1">
      <alignment horizontal="center" vertical="center"/>
    </xf>
    <xf numFmtId="7" fontId="0" fillId="24" borderId="19" xfId="44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7" fontId="0" fillId="24" borderId="31" xfId="44" applyNumberFormat="1" applyFont="1" applyFill="1" applyBorder="1" applyAlignment="1">
      <alignment horizontal="center" vertical="center"/>
    </xf>
    <xf numFmtId="7" fontId="0" fillId="24" borderId="20" xfId="44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7" fontId="0" fillId="24" borderId="32" xfId="44" applyNumberFormat="1" applyFont="1" applyFill="1" applyBorder="1" applyAlignment="1">
      <alignment horizontal="center" vertical="center"/>
    </xf>
    <xf numFmtId="7" fontId="0" fillId="24" borderId="22" xfId="44" applyNumberFormat="1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7" fontId="0" fillId="24" borderId="33" xfId="44" applyNumberFormat="1" applyFont="1" applyFill="1" applyBorder="1" applyAlignment="1">
      <alignment horizontal="center" vertical="center"/>
    </xf>
    <xf numFmtId="7" fontId="0" fillId="24" borderId="24" xfId="44" applyNumberFormat="1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211" fontId="0" fillId="24" borderId="28" xfId="0" applyNumberFormat="1" applyFont="1" applyFill="1" applyBorder="1" applyAlignment="1">
      <alignment horizontal="center" vertical="center"/>
    </xf>
    <xf numFmtId="211" fontId="0" fillId="24" borderId="14" xfId="0" applyNumberFormat="1" applyFont="1" applyFill="1" applyBorder="1" applyAlignment="1">
      <alignment horizontal="center" vertical="center"/>
    </xf>
    <xf numFmtId="211" fontId="0" fillId="24" borderId="13" xfId="0" applyNumberFormat="1" applyFont="1" applyFill="1" applyBorder="1" applyAlignment="1">
      <alignment horizontal="center" vertical="center"/>
    </xf>
    <xf numFmtId="211" fontId="0" fillId="24" borderId="25" xfId="0" applyNumberFormat="1" applyFont="1" applyFill="1" applyBorder="1" applyAlignment="1">
      <alignment horizontal="center" vertical="center"/>
    </xf>
    <xf numFmtId="3" fontId="46" fillId="24" borderId="11" xfId="0" applyNumberFormat="1" applyFont="1" applyFill="1" applyBorder="1" applyAlignment="1">
      <alignment horizontal="center" vertical="center" wrapText="1"/>
    </xf>
    <xf numFmtId="0" fontId="12" fillId="24" borderId="66" xfId="0" applyFont="1" applyFill="1" applyBorder="1" applyAlignment="1">
      <alignment horizontal="center" vertical="center" wrapText="1"/>
    </xf>
    <xf numFmtId="0" fontId="12" fillId="24" borderId="67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68" xfId="0" applyFont="1" applyFill="1" applyBorder="1" applyAlignment="1">
      <alignment horizontal="center" vertical="center" wrapText="1"/>
    </xf>
    <xf numFmtId="0" fontId="12" fillId="24" borderId="69" xfId="0" applyFont="1" applyFill="1" applyBorder="1" applyAlignment="1">
      <alignment horizontal="center" vertical="center" wrapText="1"/>
    </xf>
    <xf numFmtId="0" fontId="8" fillId="24" borderId="50" xfId="0" applyFont="1" applyFill="1" applyBorder="1" applyAlignment="1">
      <alignment horizontal="center" vertical="center" wrapText="1"/>
    </xf>
    <xf numFmtId="0" fontId="8" fillId="24" borderId="7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3" fontId="82" fillId="24" borderId="71" xfId="0" applyNumberFormat="1" applyFont="1" applyFill="1" applyBorder="1" applyAlignment="1">
      <alignment horizontal="center" vertical="center" wrapText="1"/>
    </xf>
    <xf numFmtId="3" fontId="46" fillId="24" borderId="71" xfId="0" applyNumberFormat="1" applyFont="1" applyFill="1" applyBorder="1" applyAlignment="1">
      <alignment horizontal="center" vertical="center" wrapText="1"/>
    </xf>
    <xf numFmtId="14" fontId="8" fillId="24" borderId="15" xfId="0" applyNumberFormat="1" applyFont="1" applyFill="1" applyBorder="1" applyAlignment="1">
      <alignment horizontal="center" vertical="center" wrapText="1"/>
    </xf>
    <xf numFmtId="14" fontId="8" fillId="24" borderId="50" xfId="0" applyNumberFormat="1" applyFont="1" applyFill="1" applyBorder="1" applyAlignment="1">
      <alignment horizontal="center" vertical="center" wrapText="1"/>
    </xf>
    <xf numFmtId="0" fontId="36" fillId="4" borderId="72" xfId="0" applyFont="1" applyFill="1" applyBorder="1" applyAlignment="1">
      <alignment horizontal="center" vertical="center" wrapText="1"/>
    </xf>
    <xf numFmtId="14" fontId="8" fillId="24" borderId="14" xfId="0" applyNumberFormat="1" applyFont="1" applyFill="1" applyBorder="1" applyAlignment="1">
      <alignment horizontal="center" vertical="center"/>
    </xf>
    <xf numFmtId="3" fontId="82" fillId="24" borderId="73" xfId="0" applyNumberFormat="1" applyFont="1" applyFill="1" applyBorder="1" applyAlignment="1">
      <alignment horizontal="center" vertical="center" wrapText="1"/>
    </xf>
    <xf numFmtId="0" fontId="34" fillId="0" borderId="74" xfId="0" applyFont="1" applyBorder="1" applyAlignment="1">
      <alignment vertical="center" wrapText="1"/>
    </xf>
    <xf numFmtId="0" fontId="34" fillId="0" borderId="63" xfId="0" applyFont="1" applyBorder="1" applyAlignment="1">
      <alignment vertical="center" wrapText="1"/>
    </xf>
    <xf numFmtId="0" fontId="86" fillId="16" borderId="63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52" fillId="24" borderId="0" xfId="0" applyFont="1" applyFill="1" applyAlignment="1">
      <alignment/>
    </xf>
    <xf numFmtId="44" fontId="4" fillId="22" borderId="49" xfId="44" applyNumberFormat="1" applyFont="1" applyFill="1" applyBorder="1" applyAlignment="1" applyProtection="1">
      <alignment horizontal="right" vertical="center" wrapText="1"/>
      <protection locked="0"/>
    </xf>
    <xf numFmtId="44" fontId="4" fillId="22" borderId="10" xfId="44" applyNumberFormat="1" applyFont="1" applyFill="1" applyBorder="1" applyAlignment="1" applyProtection="1">
      <alignment horizontal="right" vertical="center" wrapText="1"/>
      <protection locked="0"/>
    </xf>
    <xf numFmtId="44" fontId="10" fillId="22" borderId="10" xfId="44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44" fontId="4" fillId="16" borderId="10" xfId="44" applyNumberFormat="1" applyFont="1" applyFill="1" applyBorder="1" applyAlignment="1" applyProtection="1">
      <alignment horizontal="right" vertical="center" wrapText="1"/>
      <protection locked="0"/>
    </xf>
    <xf numFmtId="7" fontId="4" fillId="16" borderId="10" xfId="44" applyNumberFormat="1" applyFont="1" applyFill="1" applyBorder="1" applyAlignment="1" applyProtection="1">
      <alignment horizontal="right" vertical="center" wrapText="1"/>
      <protection locked="0"/>
    </xf>
    <xf numFmtId="44" fontId="34" fillId="0" borderId="75" xfId="0" applyNumberFormat="1" applyFont="1" applyBorder="1" applyAlignment="1">
      <alignment wrapText="1"/>
    </xf>
    <xf numFmtId="44" fontId="86" fillId="16" borderId="6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76" xfId="0" applyFont="1" applyFill="1" applyBorder="1" applyAlignment="1">
      <alignment horizontal="left" wrapText="1"/>
    </xf>
    <xf numFmtId="0" fontId="43" fillId="0" borderId="76" xfId="0" applyFont="1" applyFill="1" applyBorder="1" applyAlignment="1">
      <alignment horizontal="left" wrapText="1"/>
    </xf>
    <xf numFmtId="0" fontId="36" fillId="0" borderId="63" xfId="0" applyFont="1" applyBorder="1" applyAlignment="1">
      <alignment horizontal="center" vertical="top"/>
    </xf>
    <xf numFmtId="0" fontId="36" fillId="0" borderId="63" xfId="0" applyFont="1" applyBorder="1" applyAlignment="1">
      <alignment horizontal="center" vertical="top" wrapText="1"/>
    </xf>
    <xf numFmtId="0" fontId="43" fillId="0" borderId="63" xfId="0" applyFont="1" applyBorder="1" applyAlignment="1">
      <alignment horizontal="center" vertical="top" wrapText="1"/>
    </xf>
    <xf numFmtId="0" fontId="34" fillId="0" borderId="63" xfId="0" applyFont="1" applyBorder="1" applyAlignment="1">
      <alignment horizontal="left" vertical="top"/>
    </xf>
    <xf numFmtId="4" fontId="34" fillId="22" borderId="63" xfId="48" applyNumberFormat="1" applyFont="1" applyFill="1" applyBorder="1" applyAlignment="1">
      <alignment horizontal="left" vertical="top"/>
    </xf>
    <xf numFmtId="3" fontId="34" fillId="22" borderId="63" xfId="48" applyNumberFormat="1" applyFont="1" applyFill="1" applyBorder="1" applyAlignment="1">
      <alignment horizontal="left"/>
    </xf>
    <xf numFmtId="4" fontId="34" fillId="22" borderId="63" xfId="48" applyNumberFormat="1" applyFont="1" applyFill="1" applyBorder="1" applyAlignment="1">
      <alignment horizontal="left" vertical="top" wrapText="1"/>
    </xf>
    <xf numFmtId="0" fontId="49" fillId="24" borderId="63" xfId="0" applyFont="1" applyFill="1" applyBorder="1" applyAlignment="1">
      <alignment/>
    </xf>
    <xf numFmtId="4" fontId="34" fillId="0" borderId="63" xfId="48" applyNumberFormat="1" applyFont="1" applyBorder="1" applyAlignment="1">
      <alignment horizontal="left" vertical="top"/>
    </xf>
    <xf numFmtId="0" fontId="0" fillId="0" borderId="63" xfId="0" applyFont="1" applyFill="1" applyBorder="1" applyAlignment="1">
      <alignment horizontal="center" vertical="top"/>
    </xf>
    <xf numFmtId="3" fontId="0" fillId="0" borderId="63" xfId="0" applyNumberFormat="1" applyFont="1" applyBorder="1" applyAlignment="1">
      <alignment horizontal="center" vertical="top"/>
    </xf>
    <xf numFmtId="3" fontId="0" fillId="22" borderId="63" xfId="0" applyNumberFormat="1" applyFont="1" applyFill="1" applyBorder="1" applyAlignment="1">
      <alignment horizontal="center" vertical="top"/>
    </xf>
    <xf numFmtId="0" fontId="0" fillId="0" borderId="63" xfId="0" applyFont="1" applyBorder="1" applyAlignment="1">
      <alignment horizontal="justify" vertical="top"/>
    </xf>
    <xf numFmtId="3" fontId="0" fillId="0" borderId="63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5" fillId="24" borderId="0" xfId="0" applyFont="1" applyFill="1" applyAlignment="1">
      <alignment/>
    </xf>
    <xf numFmtId="0" fontId="92" fillId="24" borderId="0" xfId="0" applyFont="1" applyFill="1" applyAlignment="1">
      <alignment horizontal="left"/>
    </xf>
    <xf numFmtId="0" fontId="17" fillId="0" borderId="77" xfId="54" applyFont="1" applyBorder="1" applyAlignment="1">
      <alignment horizontal="center" vertical="center" wrapText="1"/>
      <protection/>
    </xf>
    <xf numFmtId="0" fontId="0" fillId="0" borderId="77" xfId="54" applyFont="1" applyBorder="1" applyAlignment="1">
      <alignment horizontal="right"/>
      <protection/>
    </xf>
    <xf numFmtId="214" fontId="0" fillId="4" borderId="77" xfId="54" applyNumberFormat="1" applyFont="1" applyFill="1" applyBorder="1">
      <alignment/>
      <protection/>
    </xf>
    <xf numFmtId="0" fontId="49" fillId="24" borderId="0" xfId="0" applyFont="1" applyFill="1" applyAlignment="1">
      <alignment/>
    </xf>
    <xf numFmtId="0" fontId="17" fillId="0" borderId="78" xfId="54" applyFont="1" applyBorder="1" applyAlignment="1">
      <alignment horizontal="right"/>
      <protection/>
    </xf>
    <xf numFmtId="214" fontId="25" fillId="22" borderId="77" xfId="50" applyNumberFormat="1" applyFont="1" applyFill="1" applyBorder="1" applyAlignment="1" applyProtection="1">
      <alignment/>
      <protection/>
    </xf>
    <xf numFmtId="214" fontId="0" fillId="4" borderId="79" xfId="54" applyNumberFormat="1" applyFont="1" applyFill="1" applyBorder="1">
      <alignment/>
      <protection/>
    </xf>
    <xf numFmtId="0" fontId="0" fillId="24" borderId="63" xfId="0" applyFill="1" applyBorder="1" applyAlignment="1">
      <alignment/>
    </xf>
    <xf numFmtId="0" fontId="49" fillId="0" borderId="77" xfId="54" applyFont="1" applyBorder="1" applyAlignment="1">
      <alignment horizontal="right"/>
      <protection/>
    </xf>
    <xf numFmtId="0" fontId="0" fillId="0" borderId="80" xfId="54" applyFont="1" applyBorder="1" applyAlignment="1">
      <alignment horizontal="right"/>
      <protection/>
    </xf>
    <xf numFmtId="0" fontId="17" fillId="24" borderId="0" xfId="0" applyFont="1" applyFill="1" applyAlignment="1">
      <alignment horizontal="right"/>
    </xf>
    <xf numFmtId="0" fontId="9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44" fontId="43" fillId="4" borderId="63" xfId="0" applyNumberFormat="1" applyFont="1" applyFill="1" applyBorder="1" applyAlignment="1">
      <alignment horizontal="right" vertical="center" wrapText="1"/>
    </xf>
    <xf numFmtId="211" fontId="16" fillId="0" borderId="0" xfId="49" applyNumberFormat="1" applyFont="1" applyFill="1" applyBorder="1" applyAlignment="1" applyProtection="1">
      <alignment vertical="center"/>
      <protection locked="0"/>
    </xf>
    <xf numFmtId="44" fontId="34" fillId="0" borderId="81" xfId="0" applyNumberFormat="1" applyFont="1" applyBorder="1" applyAlignment="1">
      <alignment wrapText="1"/>
    </xf>
    <xf numFmtId="44" fontId="86" fillId="16" borderId="0" xfId="0" applyNumberFormat="1" applyFont="1" applyFill="1" applyBorder="1" applyAlignment="1">
      <alignment vertical="center" wrapText="1"/>
    </xf>
    <xf numFmtId="0" fontId="94" fillId="0" borderId="63" xfId="0" applyFont="1" applyFill="1" applyBorder="1" applyAlignment="1">
      <alignment horizontal="center" vertical="center" wrapText="1"/>
    </xf>
    <xf numFmtId="185" fontId="5" fillId="24" borderId="0" xfId="49" applyNumberFormat="1" applyFont="1" applyFill="1" applyBorder="1" applyAlignment="1" applyProtection="1">
      <alignment horizontal="right" vertical="center" wrapText="1"/>
      <protection locked="0"/>
    </xf>
    <xf numFmtId="4" fontId="45" fillId="4" borderId="63" xfId="0" applyNumberFormat="1" applyFont="1" applyFill="1" applyBorder="1" applyAlignment="1">
      <alignment vertical="center"/>
    </xf>
    <xf numFmtId="10" fontId="95" fillId="4" borderId="63" xfId="58" applyNumberFormat="1" applyFont="1" applyFill="1" applyBorder="1" applyAlignment="1" applyProtection="1">
      <alignment horizontal="center" vertical="center"/>
      <protection locked="0"/>
    </xf>
    <xf numFmtId="0" fontId="0" fillId="0" borderId="82" xfId="0" applyBorder="1" applyAlignment="1">
      <alignment vertical="center"/>
    </xf>
    <xf numFmtId="0" fontId="17" fillId="4" borderId="10" xfId="0" applyFont="1" applyFill="1" applyBorder="1" applyAlignment="1">
      <alignment horizontal="center" vertical="center" wrapText="1"/>
    </xf>
    <xf numFmtId="44" fontId="0" fillId="4" borderId="10" xfId="44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/>
    </xf>
    <xf numFmtId="44" fontId="8" fillId="22" borderId="10" xfId="44" applyFont="1" applyFill="1" applyBorder="1" applyAlignment="1">
      <alignment horizontal="center" vertical="center"/>
    </xf>
    <xf numFmtId="44" fontId="0" fillId="22" borderId="10" xfId="44" applyFont="1" applyFill="1" applyBorder="1" applyAlignment="1">
      <alignment vertical="center"/>
    </xf>
    <xf numFmtId="10" fontId="14" fillId="22" borderId="49" xfId="58" applyNumberFormat="1" applyFont="1" applyFill="1" applyBorder="1" applyAlignment="1" applyProtection="1">
      <alignment horizontal="center" vertical="center" wrapText="1"/>
      <protection locked="0"/>
    </xf>
    <xf numFmtId="185" fontId="96" fillId="0" borderId="0" xfId="49" applyNumberFormat="1" applyFont="1" applyFill="1" applyBorder="1" applyAlignment="1" applyProtection="1">
      <alignment vertical="center"/>
      <protection locked="0"/>
    </xf>
    <xf numFmtId="0" fontId="17" fillId="24" borderId="83" xfId="0" applyFont="1" applyFill="1" applyBorder="1" applyAlignment="1">
      <alignment horizontal="center"/>
    </xf>
    <xf numFmtId="0" fontId="17" fillId="24" borderId="84" xfId="0" applyFont="1" applyFill="1" applyBorder="1" applyAlignment="1">
      <alignment horizontal="center"/>
    </xf>
    <xf numFmtId="0" fontId="17" fillId="24" borderId="85" xfId="0" applyFont="1" applyFill="1" applyBorder="1" applyAlignment="1">
      <alignment horizontal="center" vertical="center"/>
    </xf>
    <xf numFmtId="0" fontId="17" fillId="24" borderId="85" xfId="0" applyFont="1" applyFill="1" applyBorder="1" applyAlignment="1">
      <alignment horizontal="center" vertical="center" wrapText="1"/>
    </xf>
    <xf numFmtId="202" fontId="17" fillId="24" borderId="85" xfId="0" applyNumberFormat="1" applyFont="1" applyFill="1" applyBorder="1" applyAlignment="1">
      <alignment horizontal="center" vertical="center" wrapText="1"/>
    </xf>
    <xf numFmtId="0" fontId="27" fillId="24" borderId="85" xfId="0" applyFont="1" applyFill="1" applyBorder="1" applyAlignment="1">
      <alignment horizontal="center" vertical="center" wrapText="1"/>
    </xf>
    <xf numFmtId="0" fontId="28" fillId="24" borderId="86" xfId="0" applyFont="1" applyFill="1" applyBorder="1" applyAlignment="1" applyProtection="1">
      <alignment horizontal="center" vertical="center" wrapText="1"/>
      <protection locked="0"/>
    </xf>
    <xf numFmtId="14" fontId="28" fillId="24" borderId="87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87" xfId="0" applyFont="1" applyFill="1" applyBorder="1" applyAlignment="1" applyProtection="1">
      <alignment horizontal="center" vertical="center" wrapText="1"/>
      <protection locked="0"/>
    </xf>
    <xf numFmtId="44" fontId="28" fillId="24" borderId="87" xfId="44" applyFont="1" applyFill="1" applyBorder="1" applyAlignment="1" applyProtection="1">
      <alignment horizontal="center" vertical="center" wrapText="1"/>
      <protection locked="0"/>
    </xf>
    <xf numFmtId="9" fontId="99" fillId="24" borderId="87" xfId="0" applyNumberFormat="1" applyFont="1" applyFill="1" applyBorder="1" applyAlignment="1" applyProtection="1">
      <alignment horizontal="center" vertical="center" wrapText="1"/>
      <protection locked="0"/>
    </xf>
    <xf numFmtId="2" fontId="28" fillId="24" borderId="87" xfId="0" applyNumberFormat="1" applyFont="1" applyFill="1" applyBorder="1" applyAlignment="1" applyProtection="1">
      <alignment horizontal="center" vertical="center" wrapText="1"/>
      <protection locked="0"/>
    </xf>
    <xf numFmtId="204" fontId="99" fillId="22" borderId="87" xfId="0" applyNumberFormat="1" applyFont="1" applyFill="1" applyBorder="1" applyAlignment="1">
      <alignment horizontal="center" vertical="center" wrapText="1"/>
    </xf>
    <xf numFmtId="9" fontId="28" fillId="24" borderId="87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87" xfId="0" applyFont="1" applyFill="1" applyBorder="1" applyAlignment="1">
      <alignment horizontal="center" vertical="center" wrapText="1"/>
    </xf>
    <xf numFmtId="0" fontId="28" fillId="24" borderId="88" xfId="0" applyFont="1" applyFill="1" applyBorder="1" applyAlignment="1" applyProtection="1">
      <alignment horizontal="center" vertical="center" wrapText="1"/>
      <protection locked="0"/>
    </xf>
    <xf numFmtId="14" fontId="28" fillId="24" borderId="89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89" xfId="0" applyFont="1" applyFill="1" applyBorder="1" applyAlignment="1" applyProtection="1">
      <alignment horizontal="center" vertical="center" wrapText="1"/>
      <protection locked="0"/>
    </xf>
    <xf numFmtId="44" fontId="28" fillId="24" borderId="89" xfId="44" applyFont="1" applyFill="1" applyBorder="1" applyAlignment="1" applyProtection="1">
      <alignment horizontal="center" vertical="center" wrapText="1"/>
      <protection locked="0"/>
    </xf>
    <xf numFmtId="9" fontId="99" fillId="24" borderId="89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89" xfId="0" applyFont="1" applyFill="1" applyBorder="1" applyAlignment="1">
      <alignment horizontal="center" vertical="center" wrapText="1"/>
    </xf>
    <xf numFmtId="0" fontId="28" fillId="24" borderId="90" xfId="0" applyFont="1" applyFill="1" applyBorder="1" applyAlignment="1" applyProtection="1">
      <alignment horizontal="center" vertical="center" wrapText="1"/>
      <protection locked="0"/>
    </xf>
    <xf numFmtId="14" fontId="28" fillId="24" borderId="9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91" xfId="0" applyFont="1" applyFill="1" applyBorder="1" applyAlignment="1" applyProtection="1">
      <alignment horizontal="center" vertical="center" wrapText="1"/>
      <protection locked="0"/>
    </xf>
    <xf numFmtId="14" fontId="29" fillId="24" borderId="91" xfId="0" applyNumberFormat="1" applyFont="1" applyFill="1" applyBorder="1" applyAlignment="1" applyProtection="1">
      <alignment horizontal="center" vertical="center" wrapText="1"/>
      <protection locked="0"/>
    </xf>
    <xf numFmtId="44" fontId="28" fillId="24" borderId="91" xfId="44" applyFont="1" applyFill="1" applyBorder="1" applyAlignment="1" applyProtection="1">
      <alignment horizontal="center" vertical="center" wrapText="1"/>
      <protection locked="0"/>
    </xf>
    <xf numFmtId="9" fontId="100" fillId="24" borderId="9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91" xfId="0" applyFont="1" applyFill="1" applyBorder="1" applyAlignment="1">
      <alignment horizontal="center" vertical="center" wrapText="1"/>
    </xf>
    <xf numFmtId="204" fontId="99" fillId="22" borderId="92" xfId="0" applyNumberFormat="1" applyFont="1" applyFill="1" applyBorder="1" applyAlignment="1">
      <alignment horizontal="center" vertical="center" wrapText="1"/>
    </xf>
    <xf numFmtId="9" fontId="30" fillId="24" borderId="92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93" xfId="0" applyFont="1" applyFill="1" applyBorder="1" applyAlignment="1">
      <alignment/>
    </xf>
    <xf numFmtId="0" fontId="10" fillId="0" borderId="0" xfId="0" applyFont="1" applyBorder="1" applyAlignment="1">
      <alignment/>
    </xf>
    <xf numFmtId="185" fontId="101" fillId="24" borderId="0" xfId="49" applyNumberFormat="1" applyFont="1" applyFill="1" applyBorder="1" applyAlignment="1" applyProtection="1">
      <alignment horizontal="left" vertical="center" wrapText="1"/>
      <protection locked="0"/>
    </xf>
    <xf numFmtId="44" fontId="4" fillId="16" borderId="49" xfId="44" applyNumberFormat="1" applyFont="1" applyFill="1" applyBorder="1" applyAlignment="1" applyProtection="1">
      <alignment horizontal="right" vertical="center" wrapText="1"/>
      <protection locked="0"/>
    </xf>
    <xf numFmtId="43" fontId="102" fillId="0" borderId="94" xfId="48" applyFont="1" applyFill="1" applyBorder="1" applyAlignment="1">
      <alignment horizontal="center" vertical="center"/>
    </xf>
    <xf numFmtId="7" fontId="86" fillId="16" borderId="0" xfId="0" applyNumberFormat="1" applyFont="1" applyFill="1" applyBorder="1" applyAlignment="1">
      <alignment vertical="center" wrapText="1"/>
    </xf>
    <xf numFmtId="0" fontId="34" fillId="0" borderId="82" xfId="0" applyFont="1" applyBorder="1" applyAlignment="1">
      <alignment horizontal="center" vertical="center" wrapText="1"/>
    </xf>
    <xf numFmtId="3" fontId="35" fillId="16" borderId="95" xfId="0" applyNumberFormat="1" applyFont="1" applyFill="1" applyBorder="1" applyAlignment="1">
      <alignment horizontal="left" vertical="center" wrapText="1"/>
    </xf>
    <xf numFmtId="185" fontId="87" fillId="24" borderId="0" xfId="49" applyNumberFormat="1" applyFont="1" applyFill="1" applyBorder="1" applyAlignment="1" applyProtection="1">
      <alignment horizontal="left" vertical="center" wrapText="1"/>
      <protection locked="0"/>
    </xf>
    <xf numFmtId="3" fontId="98" fillId="24" borderId="96" xfId="0" applyNumberFormat="1" applyFont="1" applyFill="1" applyBorder="1" applyAlignment="1">
      <alignment horizontal="center" vertical="center" wrapText="1"/>
    </xf>
    <xf numFmtId="4" fontId="45" fillId="0" borderId="64" xfId="0" applyNumberFormat="1" applyFont="1" applyBorder="1" applyAlignment="1" quotePrefix="1">
      <alignment vertical="center"/>
    </xf>
    <xf numFmtId="4" fontId="45" fillId="0" borderId="74" xfId="0" applyNumberFormat="1" applyFont="1" applyBorder="1" applyAlignment="1" quotePrefix="1">
      <alignment vertical="center"/>
    </xf>
    <xf numFmtId="0" fontId="19" fillId="0" borderId="97" xfId="36" applyFont="1" applyBorder="1" applyAlignment="1" applyProtection="1">
      <alignment horizontal="center" vertical="center"/>
      <protection/>
    </xf>
    <xf numFmtId="185" fontId="95" fillId="4" borderId="96" xfId="49" applyNumberFormat="1" applyFont="1" applyFill="1" applyBorder="1" applyAlignment="1" applyProtection="1">
      <alignment horizontal="left" vertical="center" wrapText="1"/>
      <protection locked="0"/>
    </xf>
    <xf numFmtId="185" fontId="95" fillId="4" borderId="72" xfId="49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19" fillId="0" borderId="99" xfId="36" applyFont="1" applyBorder="1" applyAlignment="1" applyProtection="1">
      <alignment horizontal="center" vertical="center"/>
      <protection/>
    </xf>
    <xf numFmtId="0" fontId="19" fillId="0" borderId="100" xfId="36" applyFont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4" fillId="4" borderId="74" xfId="0" applyFont="1" applyFill="1" applyBorder="1" applyAlignment="1">
      <alignment horizontal="center" vertical="center" wrapText="1"/>
    </xf>
    <xf numFmtId="44" fontId="25" fillId="22" borderId="10" xfId="44" applyNumberFormat="1" applyFont="1" applyFill="1" applyBorder="1" applyAlignment="1" applyProtection="1">
      <alignment horizontal="right" vertical="center" wrapText="1"/>
      <protection locked="0"/>
    </xf>
    <xf numFmtId="0" fontId="55" fillId="0" borderId="40" xfId="0" applyFont="1" applyBorder="1" applyAlignment="1">
      <alignment horizontal="center" vertical="center"/>
    </xf>
    <xf numFmtId="7" fontId="3" fillId="22" borderId="10" xfId="44" applyNumberFormat="1" applyFont="1" applyFill="1" applyBorder="1" applyAlignment="1" applyProtection="1">
      <alignment horizontal="center" vertical="center" wrapText="1"/>
      <protection locked="0"/>
    </xf>
    <xf numFmtId="44" fontId="25" fillId="4" borderId="10" xfId="44" applyFont="1" applyFill="1" applyBorder="1" applyAlignment="1">
      <alignment vertical="center"/>
    </xf>
    <xf numFmtId="0" fontId="12" fillId="24" borderId="101" xfId="0" applyFont="1" applyFill="1" applyBorder="1" applyAlignment="1">
      <alignment horizontal="center" vertical="center" wrapText="1"/>
    </xf>
    <xf numFmtId="44" fontId="3" fillId="22" borderId="10" xfId="44" applyFont="1" applyFill="1" applyBorder="1" applyAlignment="1">
      <alignment horizontal="right" vertical="center"/>
    </xf>
    <xf numFmtId="0" fontId="35" fillId="16" borderId="102" xfId="0" applyFont="1" applyFill="1" applyBorder="1" applyAlignment="1">
      <alignment horizontal="left" vertical="center"/>
    </xf>
    <xf numFmtId="0" fontId="35" fillId="16" borderId="103" xfId="0" applyFont="1" applyFill="1" applyBorder="1" applyAlignment="1">
      <alignment horizontal="left" vertical="center"/>
    </xf>
    <xf numFmtId="0" fontId="35" fillId="16" borderId="104" xfId="0" applyFont="1" applyFill="1" applyBorder="1" applyAlignment="1">
      <alignment horizontal="left" vertical="center"/>
    </xf>
    <xf numFmtId="0" fontId="34" fillId="22" borderId="102" xfId="0" applyFont="1" applyFill="1" applyBorder="1" applyAlignment="1">
      <alignment horizontal="right" vertical="center"/>
    </xf>
    <xf numFmtId="0" fontId="34" fillId="22" borderId="103" xfId="0" applyFont="1" applyFill="1" applyBorder="1" applyAlignment="1">
      <alignment horizontal="right" vertical="center"/>
    </xf>
    <xf numFmtId="0" fontId="34" fillId="22" borderId="105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3" fontId="33" fillId="24" borderId="96" xfId="0" applyNumberFormat="1" applyFont="1" applyFill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56" fillId="0" borderId="102" xfId="0" applyFont="1" applyFill="1" applyBorder="1" applyAlignment="1">
      <alignment horizontal="center" vertical="center"/>
    </xf>
    <xf numFmtId="0" fontId="56" fillId="0" borderId="103" xfId="0" applyFont="1" applyFill="1" applyBorder="1" applyAlignment="1">
      <alignment horizontal="center" vertical="center"/>
    </xf>
    <xf numFmtId="0" fontId="56" fillId="0" borderId="104" xfId="0" applyFont="1" applyFill="1" applyBorder="1" applyAlignment="1">
      <alignment horizontal="center" vertical="center"/>
    </xf>
    <xf numFmtId="0" fontId="55" fillId="0" borderId="106" xfId="0" applyFont="1" applyBorder="1" applyAlignment="1">
      <alignment horizontal="center" vertical="center"/>
    </xf>
    <xf numFmtId="0" fontId="55" fillId="0" borderId="107" xfId="0" applyFont="1" applyBorder="1" applyAlignment="1">
      <alignment horizontal="center" vertical="center"/>
    </xf>
    <xf numFmtId="0" fontId="55" fillId="0" borderId="108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85" fontId="95" fillId="24" borderId="64" xfId="49" applyNumberFormat="1" applyFont="1" applyFill="1" applyBorder="1" applyAlignment="1" applyProtection="1">
      <alignment horizontal="left" vertical="center" wrapText="1"/>
      <protection locked="0"/>
    </xf>
    <xf numFmtId="185" fontId="95" fillId="24" borderId="74" xfId="49" applyNumberFormat="1" applyFont="1" applyFill="1" applyBorder="1" applyAlignment="1" applyProtection="1">
      <alignment horizontal="left" vertical="center" wrapText="1"/>
      <protection locked="0"/>
    </xf>
    <xf numFmtId="3" fontId="35" fillId="0" borderId="96" xfId="0" applyNumberFormat="1" applyFont="1" applyFill="1" applyBorder="1" applyAlignment="1">
      <alignment horizontal="center" vertical="center" wrapText="1"/>
    </xf>
    <xf numFmtId="3" fontId="57" fillId="0" borderId="99" xfId="0" applyNumberFormat="1" applyFont="1" applyFill="1" applyBorder="1" applyAlignment="1">
      <alignment horizontal="center" vertical="center" wrapText="1"/>
    </xf>
    <xf numFmtId="3" fontId="57" fillId="0" borderId="100" xfId="0" applyNumberFormat="1" applyFont="1" applyFill="1" applyBorder="1" applyAlignment="1">
      <alignment horizontal="center" vertical="center" wrapText="1"/>
    </xf>
    <xf numFmtId="3" fontId="57" fillId="0" borderId="97" xfId="0" applyNumberFormat="1" applyFont="1" applyFill="1" applyBorder="1" applyAlignment="1">
      <alignment horizontal="center" vertical="center" wrapText="1"/>
    </xf>
    <xf numFmtId="185" fontId="3" fillId="24" borderId="109" xfId="49" applyNumberFormat="1" applyFont="1" applyFill="1" applyBorder="1" applyAlignment="1" applyProtection="1">
      <alignment horizontal="center" vertical="center"/>
      <protection locked="0"/>
    </xf>
    <xf numFmtId="185" fontId="3" fillId="24" borderId="49" xfId="49" applyNumberFormat="1" applyFont="1" applyFill="1" applyBorder="1" applyAlignment="1" applyProtection="1">
      <alignment horizontal="center" vertical="center"/>
      <protection locked="0"/>
    </xf>
    <xf numFmtId="0" fontId="43" fillId="4" borderId="63" xfId="0" applyFont="1" applyFill="1" applyBorder="1" applyAlignment="1">
      <alignment horizontal="center" vertical="center" wrapText="1"/>
    </xf>
    <xf numFmtId="185" fontId="3" fillId="24" borderId="64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>
      <alignment horizontal="center" vertical="center" wrapText="1"/>
    </xf>
    <xf numFmtId="185" fontId="37" fillId="24" borderId="0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74" xfId="0" applyBorder="1" applyAlignment="1">
      <alignment vertical="center" wrapText="1"/>
    </xf>
    <xf numFmtId="0" fontId="0" fillId="0" borderId="74" xfId="0" applyBorder="1" applyAlignment="1">
      <alignment vertical="center"/>
    </xf>
    <xf numFmtId="185" fontId="38" fillId="24" borderId="0" xfId="49" applyNumberFormat="1" applyFont="1" applyFill="1" applyBorder="1" applyAlignment="1" applyProtection="1">
      <alignment horizontal="left" vertical="center" wrapText="1"/>
      <protection locked="0"/>
    </xf>
    <xf numFmtId="3" fontId="57" fillId="0" borderId="96" xfId="0" applyNumberFormat="1" applyFont="1" applyFill="1" applyBorder="1" applyAlignment="1">
      <alignment horizontal="center" vertical="center" wrapText="1"/>
    </xf>
    <xf numFmtId="3" fontId="57" fillId="0" borderId="82" xfId="0" applyNumberFormat="1" applyFont="1" applyFill="1" applyBorder="1" applyAlignment="1">
      <alignment horizontal="center" vertical="center" wrapText="1"/>
    </xf>
    <xf numFmtId="3" fontId="57" fillId="0" borderId="72" xfId="0" applyNumberFormat="1" applyFont="1" applyFill="1" applyBorder="1" applyAlignment="1">
      <alignment horizontal="center" vertical="center" wrapText="1"/>
    </xf>
    <xf numFmtId="185" fontId="6" fillId="24" borderId="63" xfId="49" applyNumberFormat="1" applyFont="1" applyFill="1" applyBorder="1" applyAlignment="1" applyProtection="1">
      <alignment horizontal="center" vertical="center" wrapText="1"/>
      <protection locked="0"/>
    </xf>
    <xf numFmtId="185" fontId="6" fillId="24" borderId="109" xfId="49" applyNumberFormat="1" applyFont="1" applyFill="1" applyBorder="1" applyAlignment="1" applyProtection="1">
      <alignment horizontal="center" vertical="center" wrapText="1"/>
      <protection locked="0"/>
    </xf>
    <xf numFmtId="185" fontId="6" fillId="24" borderId="49" xfId="49" applyNumberFormat="1" applyFont="1" applyFill="1" applyBorder="1" applyAlignment="1" applyProtection="1">
      <alignment horizontal="center" vertical="center" wrapText="1"/>
      <protection locked="0"/>
    </xf>
    <xf numFmtId="185" fontId="6" fillId="24" borderId="110" xfId="49" applyNumberFormat="1" applyFont="1" applyFill="1" applyBorder="1" applyAlignment="1" applyProtection="1">
      <alignment horizontal="center" vertical="center" wrapText="1"/>
      <protection locked="0"/>
    </xf>
    <xf numFmtId="185" fontId="6" fillId="24" borderId="48" xfId="49" applyNumberFormat="1" applyFont="1" applyFill="1" applyBorder="1" applyAlignment="1" applyProtection="1">
      <alignment horizontal="center" vertical="center" wrapText="1"/>
      <protection locked="0"/>
    </xf>
    <xf numFmtId="0" fontId="97" fillId="0" borderId="96" xfId="0" applyFont="1" applyFill="1" applyBorder="1" applyAlignment="1">
      <alignment horizontal="justify" vertical="center" wrapText="1"/>
    </xf>
    <xf numFmtId="0" fontId="97" fillId="0" borderId="82" xfId="0" applyFont="1" applyFill="1" applyBorder="1" applyAlignment="1">
      <alignment horizontal="justify" vertical="center" wrapText="1"/>
    </xf>
    <xf numFmtId="0" fontId="97" fillId="0" borderId="72" xfId="0" applyFont="1" applyFill="1" applyBorder="1" applyAlignment="1">
      <alignment horizontal="justify" vertical="center" wrapText="1"/>
    </xf>
    <xf numFmtId="185" fontId="14" fillId="24" borderId="109" xfId="49" applyNumberFormat="1" applyFont="1" applyFill="1" applyBorder="1" applyAlignment="1" applyProtection="1">
      <alignment horizontal="center" vertical="center" wrapText="1"/>
      <protection locked="0"/>
    </xf>
    <xf numFmtId="185" fontId="14" fillId="24" borderId="49" xfId="49" applyNumberFormat="1" applyFont="1" applyFill="1" applyBorder="1" applyAlignment="1" applyProtection="1">
      <alignment horizontal="center" vertical="center" wrapText="1"/>
      <protection locked="0"/>
    </xf>
    <xf numFmtId="0" fontId="97" fillId="0" borderId="96" xfId="0" applyFont="1" applyFill="1" applyBorder="1" applyAlignment="1">
      <alignment horizontal="center" vertical="center" wrapText="1"/>
    </xf>
    <xf numFmtId="0" fontId="97" fillId="0" borderId="82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185" fontId="101" fillId="24" borderId="0" xfId="49" applyNumberFormat="1" applyFont="1" applyFill="1" applyBorder="1" applyAlignment="1" applyProtection="1">
      <alignment horizontal="left" vertical="center" wrapText="1"/>
      <protection locked="0"/>
    </xf>
    <xf numFmtId="0" fontId="43" fillId="4" borderId="96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center"/>
    </xf>
    <xf numFmtId="0" fontId="12" fillId="24" borderId="111" xfId="0" applyFont="1" applyFill="1" applyBorder="1" applyAlignment="1">
      <alignment horizontal="center" vertical="center" wrapText="1"/>
    </xf>
    <xf numFmtId="0" fontId="12" fillId="24" borderId="112" xfId="0" applyFont="1" applyFill="1" applyBorder="1" applyAlignment="1">
      <alignment horizontal="center" vertical="center" wrapText="1"/>
    </xf>
    <xf numFmtId="3" fontId="12" fillId="24" borderId="113" xfId="0" applyNumberFormat="1" applyFont="1" applyFill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 wrapText="1"/>
    </xf>
    <xf numFmtId="3" fontId="12" fillId="24" borderId="115" xfId="0" applyNumberFormat="1" applyFont="1" applyFill="1" applyBorder="1" applyAlignment="1">
      <alignment horizontal="center" vertical="center" wrapText="1"/>
    </xf>
    <xf numFmtId="0" fontId="12" fillId="24" borderId="116" xfId="0" applyFont="1" applyFill="1" applyBorder="1" applyAlignment="1">
      <alignment horizontal="center" vertical="center" wrapText="1"/>
    </xf>
    <xf numFmtId="0" fontId="12" fillId="24" borderId="117" xfId="0" applyFont="1" applyFill="1" applyBorder="1" applyAlignment="1">
      <alignment horizontal="center" vertical="center" wrapText="1"/>
    </xf>
    <xf numFmtId="0" fontId="12" fillId="24" borderId="71" xfId="0" applyFont="1" applyFill="1" applyBorder="1" applyAlignment="1">
      <alignment horizontal="center" vertical="center" wrapText="1"/>
    </xf>
    <xf numFmtId="3" fontId="35" fillId="16" borderId="96" xfId="0" applyNumberFormat="1" applyFont="1" applyFill="1" applyBorder="1" applyAlignment="1">
      <alignment horizontal="center" vertical="center" wrapText="1"/>
    </xf>
    <xf numFmtId="3" fontId="35" fillId="16" borderId="82" xfId="0" applyNumberFormat="1" applyFont="1" applyFill="1" applyBorder="1" applyAlignment="1">
      <alignment horizontal="center" vertical="center" wrapText="1"/>
    </xf>
    <xf numFmtId="3" fontId="35" fillId="16" borderId="72" xfId="0" applyNumberFormat="1" applyFont="1" applyFill="1" applyBorder="1" applyAlignment="1">
      <alignment horizontal="center" vertical="center" wrapText="1"/>
    </xf>
    <xf numFmtId="3" fontId="36" fillId="0" borderId="96" xfId="0" applyNumberFormat="1" applyFont="1" applyFill="1" applyBorder="1" applyAlignment="1">
      <alignment horizontal="center" vertical="center" wrapText="1"/>
    </xf>
    <xf numFmtId="3" fontId="36" fillId="0" borderId="82" xfId="0" applyNumberFormat="1" applyFont="1" applyFill="1" applyBorder="1" applyAlignment="1">
      <alignment horizontal="center" vertical="center" wrapText="1"/>
    </xf>
    <xf numFmtId="3" fontId="36" fillId="0" borderId="72" xfId="0" applyNumberFormat="1" applyFont="1" applyFill="1" applyBorder="1" applyAlignment="1">
      <alignment horizontal="center" vertical="center" wrapText="1"/>
    </xf>
    <xf numFmtId="3" fontId="35" fillId="0" borderId="96" xfId="0" applyNumberFormat="1" applyFont="1" applyFill="1" applyBorder="1" applyAlignment="1">
      <alignment horizontal="center" vertical="center" wrapText="1"/>
    </xf>
    <xf numFmtId="3" fontId="35" fillId="0" borderId="82" xfId="0" applyNumberFormat="1" applyFont="1" applyFill="1" applyBorder="1" applyAlignment="1">
      <alignment horizontal="center" vertical="center" wrapText="1"/>
    </xf>
    <xf numFmtId="3" fontId="35" fillId="0" borderId="72" xfId="0" applyNumberFormat="1" applyFont="1" applyFill="1" applyBorder="1" applyAlignment="1">
      <alignment horizontal="center" vertical="center" wrapText="1"/>
    </xf>
    <xf numFmtId="0" fontId="104" fillId="4" borderId="96" xfId="0" applyFont="1" applyFill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3" fontId="40" fillId="24" borderId="96" xfId="0" applyNumberFormat="1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8" xfId="0" applyFont="1" applyFill="1" applyBorder="1" applyAlignment="1">
      <alignment horizontal="center" vertical="center" wrapText="1"/>
    </xf>
    <xf numFmtId="0" fontId="5" fillId="24" borderId="75" xfId="0" applyFont="1" applyFill="1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3" fontId="55" fillId="0" borderId="96" xfId="0" applyNumberFormat="1" applyFont="1" applyFill="1" applyBorder="1" applyAlignment="1">
      <alignment horizontal="center" vertical="center" wrapText="1"/>
    </xf>
    <xf numFmtId="3" fontId="55" fillId="0" borderId="82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/>
    </xf>
    <xf numFmtId="0" fontId="12" fillId="24" borderId="119" xfId="0" applyFont="1" applyFill="1" applyBorder="1" applyAlignment="1">
      <alignment horizontal="center" vertical="center" wrapText="1"/>
    </xf>
    <xf numFmtId="0" fontId="12" fillId="24" borderId="120" xfId="0" applyFont="1" applyFill="1" applyBorder="1" applyAlignment="1">
      <alignment horizontal="center" vertical="center" wrapText="1"/>
    </xf>
    <xf numFmtId="0" fontId="12" fillId="24" borderId="113" xfId="0" applyFont="1" applyFill="1" applyBorder="1" applyAlignment="1">
      <alignment horizontal="center" vertical="center" wrapText="1"/>
    </xf>
    <xf numFmtId="0" fontId="12" fillId="24" borderId="114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2" fillId="24" borderId="109" xfId="0" applyFont="1" applyFill="1" applyBorder="1" applyAlignment="1">
      <alignment horizontal="center" vertical="center" wrapText="1"/>
    </xf>
    <xf numFmtId="0" fontId="12" fillId="24" borderId="49" xfId="0" applyFont="1" applyFill="1" applyBorder="1" applyAlignment="1">
      <alignment horizontal="center" vertical="center" wrapText="1"/>
    </xf>
    <xf numFmtId="3" fontId="14" fillId="24" borderId="121" xfId="0" applyNumberFormat="1" applyFont="1" applyFill="1" applyBorder="1" applyAlignment="1">
      <alignment horizontal="center" vertical="center" wrapText="1"/>
    </xf>
    <xf numFmtId="3" fontId="14" fillId="24" borderId="122" xfId="0" applyNumberFormat="1" applyFont="1" applyFill="1" applyBorder="1" applyAlignment="1">
      <alignment horizontal="center" vertical="center" wrapText="1"/>
    </xf>
    <xf numFmtId="0" fontId="32" fillId="24" borderId="109" xfId="0" applyFont="1" applyFill="1" applyBorder="1" applyAlignment="1">
      <alignment horizontal="center" vertical="center" wrapText="1"/>
    </xf>
    <xf numFmtId="0" fontId="32" fillId="24" borderId="49" xfId="0" applyFont="1" applyFill="1" applyBorder="1" applyAlignment="1">
      <alignment horizontal="center" vertical="center" wrapText="1"/>
    </xf>
    <xf numFmtId="0" fontId="12" fillId="24" borderId="109" xfId="0" applyFont="1" applyFill="1" applyBorder="1" applyAlignment="1">
      <alignment horizontal="center" vertical="center" wrapText="1"/>
    </xf>
    <xf numFmtId="0" fontId="12" fillId="24" borderId="49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" fontId="55" fillId="0" borderId="72" xfId="0" applyNumberFormat="1" applyFont="1" applyFill="1" applyBorder="1" applyAlignment="1">
      <alignment horizontal="center" vertical="center" wrapText="1"/>
    </xf>
    <xf numFmtId="0" fontId="93" fillId="0" borderId="82" xfId="0" applyFont="1" applyBorder="1" applyAlignment="1">
      <alignment horizontal="center" vertical="center" wrapText="1"/>
    </xf>
    <xf numFmtId="0" fontId="11" fillId="0" borderId="82" xfId="0" applyFont="1" applyBorder="1" applyAlignment="1">
      <alignment wrapText="1"/>
    </xf>
    <xf numFmtId="0" fontId="11" fillId="0" borderId="72" xfId="0" applyFont="1" applyBorder="1" applyAlignment="1">
      <alignment wrapText="1"/>
    </xf>
    <xf numFmtId="3" fontId="35" fillId="16" borderId="123" xfId="0" applyNumberFormat="1" applyFont="1" applyFill="1" applyBorder="1" applyAlignment="1">
      <alignment horizontal="center" vertical="center" wrapText="1"/>
    </xf>
    <xf numFmtId="3" fontId="35" fillId="16" borderId="124" xfId="0" applyNumberFormat="1" applyFont="1" applyFill="1" applyBorder="1" applyAlignment="1">
      <alignment horizontal="center" vertical="center" wrapText="1"/>
    </xf>
    <xf numFmtId="3" fontId="35" fillId="16" borderId="125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118" xfId="0" applyNumberFormat="1" applyFont="1" applyFill="1" applyBorder="1" applyAlignment="1">
      <alignment horizontal="center" vertical="center" wrapText="1"/>
    </xf>
    <xf numFmtId="3" fontId="23" fillId="0" borderId="75" xfId="0" applyNumberFormat="1" applyFont="1" applyFill="1" applyBorder="1" applyAlignment="1">
      <alignment horizontal="center" vertical="center" wrapText="1"/>
    </xf>
    <xf numFmtId="3" fontId="21" fillId="16" borderId="11" xfId="0" applyNumberFormat="1" applyFont="1" applyFill="1" applyBorder="1" applyAlignment="1">
      <alignment horizontal="center" vertical="center" wrapText="1"/>
    </xf>
    <xf numFmtId="3" fontId="21" fillId="16" borderId="1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3" fontId="15" fillId="24" borderId="11" xfId="0" applyNumberFormat="1" applyFont="1" applyFill="1" applyBorder="1" applyAlignment="1">
      <alignment horizontal="center" vertical="center" wrapText="1"/>
    </xf>
    <xf numFmtId="3" fontId="15" fillId="24" borderId="118" xfId="0" applyNumberFormat="1" applyFont="1" applyFill="1" applyBorder="1" applyAlignment="1">
      <alignment horizontal="center" vertical="center" wrapText="1"/>
    </xf>
    <xf numFmtId="3" fontId="15" fillId="24" borderId="75" xfId="0" applyNumberFormat="1" applyFont="1" applyFill="1" applyBorder="1" applyAlignment="1">
      <alignment horizontal="center" vertical="center" wrapText="1"/>
    </xf>
    <xf numFmtId="3" fontId="21" fillId="16" borderId="75" xfId="0" applyNumberFormat="1" applyFont="1" applyFill="1" applyBorder="1" applyAlignment="1">
      <alignment horizontal="center" vertical="center" wrapText="1"/>
    </xf>
    <xf numFmtId="0" fontId="9" fillId="24" borderId="0" xfId="55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horizontal="center" vertical="top" wrapText="1"/>
      <protection/>
    </xf>
    <xf numFmtId="0" fontId="9" fillId="24" borderId="0" xfId="55" applyFont="1" applyFill="1" applyBorder="1" applyAlignment="1">
      <alignment horizontal="left" wrapText="1"/>
      <protection/>
    </xf>
    <xf numFmtId="0" fontId="48" fillId="0" borderId="0" xfId="0" applyFont="1" applyFill="1" applyBorder="1" applyAlignment="1">
      <alignment horizontal="center"/>
    </xf>
    <xf numFmtId="0" fontId="90" fillId="0" borderId="76" xfId="0" applyFont="1" applyFill="1" applyBorder="1" applyAlignment="1">
      <alignment horizontal="center"/>
    </xf>
    <xf numFmtId="0" fontId="91" fillId="0" borderId="76" xfId="0" applyFont="1" applyFill="1" applyBorder="1" applyAlignment="1">
      <alignment horizontal="center"/>
    </xf>
    <xf numFmtId="0" fontId="49" fillId="24" borderId="63" xfId="0" applyFont="1" applyFill="1" applyBorder="1" applyAlignment="1">
      <alignment horizontal="center"/>
    </xf>
    <xf numFmtId="3" fontId="35" fillId="24" borderId="96" xfId="0" applyNumberFormat="1" applyFont="1" applyFill="1" applyBorder="1" applyAlignment="1">
      <alignment horizontal="center" vertical="center" wrapText="1"/>
    </xf>
    <xf numFmtId="3" fontId="88" fillId="16" borderId="126" xfId="0" applyNumberFormat="1" applyFont="1" applyFill="1" applyBorder="1" applyAlignment="1">
      <alignment horizontal="right" vertical="center" wrapText="1"/>
    </xf>
    <xf numFmtId="3" fontId="88" fillId="16" borderId="127" xfId="0" applyNumberFormat="1" applyFont="1" applyFill="1" applyBorder="1" applyAlignment="1">
      <alignment horizontal="right" vertical="center" wrapText="1"/>
    </xf>
    <xf numFmtId="3" fontId="88" fillId="0" borderId="126" xfId="0" applyNumberFormat="1" applyFont="1" applyFill="1" applyBorder="1" applyAlignment="1">
      <alignment horizontal="left" vertical="center" wrapText="1"/>
    </xf>
    <xf numFmtId="3" fontId="88" fillId="0" borderId="0" xfId="0" applyNumberFormat="1" applyFont="1" applyFill="1" applyBorder="1" applyAlignment="1">
      <alignment horizontal="left" vertical="center" wrapText="1"/>
    </xf>
    <xf numFmtId="3" fontId="88" fillId="0" borderId="127" xfId="0" applyNumberFormat="1" applyFont="1" applyFill="1" applyBorder="1" applyAlignment="1">
      <alignment horizontal="left" vertical="center" wrapText="1"/>
    </xf>
    <xf numFmtId="0" fontId="83" fillId="24" borderId="128" xfId="0" applyFont="1" applyFill="1" applyBorder="1" applyAlignment="1">
      <alignment horizontal="center"/>
    </xf>
    <xf numFmtId="0" fontId="83" fillId="24" borderId="129" xfId="0" applyFont="1" applyFill="1" applyBorder="1" applyAlignment="1">
      <alignment horizontal="center"/>
    </xf>
    <xf numFmtId="0" fontId="83" fillId="24" borderId="130" xfId="0" applyFont="1" applyFill="1" applyBorder="1" applyAlignment="1">
      <alignment horizontal="center"/>
    </xf>
    <xf numFmtId="3" fontId="35" fillId="16" borderId="96" xfId="0" applyNumberFormat="1" applyFont="1" applyFill="1" applyBorder="1" applyAlignment="1">
      <alignment horizontal="justify" vertical="center" wrapText="1"/>
    </xf>
    <xf numFmtId="3" fontId="35" fillId="16" borderId="82" xfId="0" applyNumberFormat="1" applyFont="1" applyFill="1" applyBorder="1" applyAlignment="1">
      <alignment horizontal="justify" vertical="center" wrapText="1"/>
    </xf>
    <xf numFmtId="0" fontId="0" fillId="0" borderId="72" xfId="0" applyBorder="1" applyAlignment="1">
      <alignment horizontal="justify" vertical="center" wrapText="1"/>
    </xf>
    <xf numFmtId="3" fontId="40" fillId="24" borderId="82" xfId="0" applyNumberFormat="1" applyFont="1" applyFill="1" applyBorder="1" applyAlignment="1">
      <alignment horizontal="center" vertical="center" wrapText="1"/>
    </xf>
    <xf numFmtId="0" fontId="5" fillId="24" borderId="96" xfId="0" applyFont="1" applyFill="1" applyBorder="1" applyAlignment="1">
      <alignment horizontal="center" vertical="center" wrapText="1"/>
    </xf>
    <xf numFmtId="0" fontId="5" fillId="24" borderId="8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left" wrapText="1"/>
    </xf>
    <xf numFmtId="0" fontId="2" fillId="24" borderId="11" xfId="0" applyFont="1" applyFill="1" applyBorder="1" applyAlignment="1">
      <alignment horizontal="right" vertical="center"/>
    </xf>
    <xf numFmtId="0" fontId="17" fillId="24" borderId="75" xfId="0" applyFont="1" applyFill="1" applyBorder="1" applyAlignment="1">
      <alignment horizontal="right" vertical="center"/>
    </xf>
    <xf numFmtId="2" fontId="82" fillId="24" borderId="131" xfId="0" applyNumberFormat="1" applyFont="1" applyFill="1" applyBorder="1" applyAlignment="1">
      <alignment horizontal="center" vertical="center" wrapText="1"/>
    </xf>
    <xf numFmtId="2" fontId="82" fillId="24" borderId="132" xfId="0" applyNumberFormat="1" applyFont="1" applyFill="1" applyBorder="1" applyAlignment="1">
      <alignment horizontal="center" vertical="center" wrapText="1"/>
    </xf>
    <xf numFmtId="3" fontId="46" fillId="24" borderId="11" xfId="0" applyNumberFormat="1" applyFont="1" applyFill="1" applyBorder="1" applyAlignment="1">
      <alignment horizontal="center" vertical="center" wrapText="1"/>
    </xf>
    <xf numFmtId="3" fontId="46" fillId="24" borderId="118" xfId="0" applyNumberFormat="1" applyFont="1" applyFill="1" applyBorder="1" applyAlignment="1">
      <alignment horizontal="center" vertical="center" wrapText="1"/>
    </xf>
    <xf numFmtId="3" fontId="46" fillId="24" borderId="75" xfId="0" applyNumberFormat="1" applyFont="1" applyFill="1" applyBorder="1" applyAlignment="1">
      <alignment horizontal="center" vertical="center" wrapText="1"/>
    </xf>
    <xf numFmtId="0" fontId="10" fillId="24" borderId="93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24" borderId="128" xfId="0" applyNumberFormat="1" applyFont="1" applyFill="1" applyBorder="1" applyAlignment="1">
      <alignment horizontal="center" vertical="center" wrapText="1"/>
    </xf>
    <xf numFmtId="0" fontId="11" fillId="0" borderId="129" xfId="0" applyFont="1" applyBorder="1" applyAlignment="1">
      <alignment/>
    </xf>
    <xf numFmtId="0" fontId="11" fillId="0" borderId="130" xfId="0" applyFont="1" applyBorder="1" applyAlignment="1">
      <alignment/>
    </xf>
    <xf numFmtId="3" fontId="2" fillId="16" borderId="133" xfId="0" applyNumberFormat="1" applyFont="1" applyFill="1" applyBorder="1" applyAlignment="1">
      <alignment horizontal="right" vertical="center" wrapText="1"/>
    </xf>
    <xf numFmtId="3" fontId="2" fillId="16" borderId="134" xfId="0" applyNumberFormat="1" applyFont="1" applyFill="1" applyBorder="1" applyAlignment="1">
      <alignment horizontal="right" vertical="center" wrapText="1"/>
    </xf>
    <xf numFmtId="3" fontId="2" fillId="16" borderId="135" xfId="0" applyNumberFormat="1" applyFont="1" applyFill="1" applyBorder="1" applyAlignment="1">
      <alignment horizontal="right" vertical="center" wrapText="1"/>
    </xf>
    <xf numFmtId="3" fontId="15" fillId="0" borderId="133" xfId="0" applyNumberFormat="1" applyFont="1" applyFill="1" applyBorder="1" applyAlignment="1">
      <alignment horizontal="left" vertical="center" wrapText="1"/>
    </xf>
    <xf numFmtId="3" fontId="15" fillId="0" borderId="134" xfId="0" applyNumberFormat="1" applyFont="1" applyFill="1" applyBorder="1" applyAlignment="1">
      <alignment horizontal="left" vertical="center" wrapText="1"/>
    </xf>
    <xf numFmtId="3" fontId="15" fillId="0" borderId="135" xfId="0" applyNumberFormat="1" applyFont="1" applyFill="1" applyBorder="1" applyAlignment="1">
      <alignment horizontal="left" vertical="center" wrapText="1"/>
    </xf>
    <xf numFmtId="3" fontId="2" fillId="0" borderId="99" xfId="0" applyNumberFormat="1" applyFont="1" applyFill="1" applyBorder="1" applyAlignment="1">
      <alignment horizontal="center" vertical="center" wrapText="1"/>
    </xf>
    <xf numFmtId="3" fontId="2" fillId="0" borderId="100" xfId="0" applyNumberFormat="1" applyFont="1" applyFill="1" applyBorder="1" applyAlignment="1">
      <alignment horizontal="center" vertical="center" wrapText="1"/>
    </xf>
    <xf numFmtId="0" fontId="0" fillId="0" borderId="100" xfId="0" applyBorder="1" applyAlignment="1">
      <alignment vertical="center" wrapText="1"/>
    </xf>
    <xf numFmtId="2" fontId="82" fillId="24" borderId="109" xfId="0" applyNumberFormat="1" applyFont="1" applyFill="1" applyBorder="1" applyAlignment="1">
      <alignment horizontal="center" vertical="center" wrapText="1"/>
    </xf>
    <xf numFmtId="0" fontId="85" fillId="24" borderId="49" xfId="0" applyFont="1" applyFill="1" applyBorder="1" applyAlignment="1">
      <alignment horizontal="center" vertical="center" wrapText="1"/>
    </xf>
    <xf numFmtId="2" fontId="82" fillId="24" borderId="110" xfId="0" applyNumberFormat="1" applyFont="1" applyFill="1" applyBorder="1" applyAlignment="1">
      <alignment horizontal="center" vertical="center" wrapText="1"/>
    </xf>
    <xf numFmtId="2" fontId="82" fillId="24" borderId="27" xfId="0" applyNumberFormat="1" applyFont="1" applyFill="1" applyBorder="1" applyAlignment="1">
      <alignment horizontal="center" vertical="center" wrapText="1"/>
    </xf>
    <xf numFmtId="2" fontId="82" fillId="24" borderId="48" xfId="0" applyNumberFormat="1" applyFont="1" applyFill="1" applyBorder="1" applyAlignment="1">
      <alignment horizontal="center" vertical="center" wrapText="1"/>
    </xf>
    <xf numFmtId="2" fontId="82" fillId="24" borderId="81" xfId="0" applyNumberFormat="1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8" fillId="24" borderId="136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60" xfId="0" applyFont="1" applyFill="1" applyBorder="1" applyAlignment="1">
      <alignment horizontal="center" vertical="center" wrapText="1"/>
    </xf>
    <xf numFmtId="0" fontId="8" fillId="24" borderId="137" xfId="0" applyFont="1" applyFill="1" applyBorder="1" applyAlignment="1">
      <alignment horizontal="center" vertical="center" wrapText="1"/>
    </xf>
    <xf numFmtId="0" fontId="8" fillId="24" borderId="138" xfId="0" applyFont="1" applyFill="1" applyBorder="1" applyAlignment="1">
      <alignment horizontal="center" vertical="center" wrapText="1"/>
    </xf>
    <xf numFmtId="0" fontId="104" fillId="4" borderId="64" xfId="0" applyFont="1" applyFill="1" applyBorder="1" applyAlignment="1">
      <alignment horizontal="center" vertical="center" wrapText="1"/>
    </xf>
    <xf numFmtId="0" fontId="4" fillId="0" borderId="139" xfId="0" applyFont="1" applyFill="1" applyBorder="1" applyAlignment="1">
      <alignment horizontal="center" vertical="center" wrapText="1"/>
    </xf>
    <xf numFmtId="2" fontId="82" fillId="24" borderId="63" xfId="0" applyNumberFormat="1" applyFont="1" applyFill="1" applyBorder="1" applyAlignment="1">
      <alignment horizontal="center" vertical="center" wrapText="1"/>
    </xf>
    <xf numFmtId="0" fontId="43" fillId="4" borderId="82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wrapText="1"/>
    </xf>
    <xf numFmtId="0" fontId="12" fillId="24" borderId="63" xfId="0" applyFont="1" applyFill="1" applyBorder="1" applyAlignment="1">
      <alignment horizontal="center" vertical="center" wrapText="1"/>
    </xf>
    <xf numFmtId="0" fontId="12" fillId="24" borderId="68" xfId="0" applyFont="1" applyFill="1" applyBorder="1" applyAlignment="1">
      <alignment horizontal="center" vertical="center" wrapText="1"/>
    </xf>
    <xf numFmtId="0" fontId="12" fillId="24" borderId="64" xfId="0" applyFont="1" applyFill="1" applyBorder="1" applyAlignment="1">
      <alignment horizontal="center" vertical="center" wrapText="1"/>
    </xf>
    <xf numFmtId="0" fontId="12" fillId="24" borderId="140" xfId="0" applyFont="1" applyFill="1" applyBorder="1" applyAlignment="1">
      <alignment horizontal="center" vertical="center" wrapText="1"/>
    </xf>
    <xf numFmtId="0" fontId="102" fillId="4" borderId="141" xfId="0" applyFont="1" applyFill="1" applyBorder="1" applyAlignment="1">
      <alignment horizontal="center" vertical="center" wrapText="1"/>
    </xf>
    <xf numFmtId="0" fontId="102" fillId="4" borderId="142" xfId="0" applyFont="1" applyFill="1" applyBorder="1" applyAlignment="1">
      <alignment horizontal="center" vertical="center" wrapText="1"/>
    </xf>
    <xf numFmtId="0" fontId="102" fillId="4" borderId="64" xfId="0" applyFont="1" applyFill="1" applyBorder="1" applyAlignment="1">
      <alignment horizontal="center" vertical="center" wrapText="1"/>
    </xf>
    <xf numFmtId="0" fontId="102" fillId="4" borderId="74" xfId="0" applyFont="1" applyFill="1" applyBorder="1" applyAlignment="1">
      <alignment horizontal="center" vertical="center" wrapText="1"/>
    </xf>
    <xf numFmtId="2" fontId="82" fillId="24" borderId="143" xfId="0" applyNumberFormat="1" applyFont="1" applyFill="1" applyBorder="1" applyAlignment="1">
      <alignment horizontal="center" vertical="center" wrapText="1"/>
    </xf>
    <xf numFmtId="2" fontId="82" fillId="24" borderId="144" xfId="0" applyNumberFormat="1" applyFont="1" applyFill="1" applyBorder="1" applyAlignment="1">
      <alignment horizontal="center" vertical="center" wrapText="1"/>
    </xf>
    <xf numFmtId="0" fontId="85" fillId="24" borderId="145" xfId="0" applyFont="1" applyFill="1" applyBorder="1" applyAlignment="1">
      <alignment horizontal="center" vertical="center" wrapText="1"/>
    </xf>
    <xf numFmtId="2" fontId="82" fillId="24" borderId="71" xfId="0" applyNumberFormat="1" applyFont="1" applyFill="1" applyBorder="1" applyAlignment="1">
      <alignment horizontal="center" vertical="center" wrapText="1"/>
    </xf>
    <xf numFmtId="3" fontId="82" fillId="24" borderId="71" xfId="0" applyNumberFormat="1" applyFont="1" applyFill="1" applyBorder="1" applyAlignment="1">
      <alignment horizontal="center" vertical="center" wrapText="1"/>
    </xf>
    <xf numFmtId="2" fontId="82" fillId="24" borderId="68" xfId="0" applyNumberFormat="1" applyFont="1" applyFill="1" applyBorder="1" applyAlignment="1">
      <alignment horizontal="center" vertical="center" wrapText="1"/>
    </xf>
    <xf numFmtId="3" fontId="46" fillId="24" borderId="71" xfId="0" applyNumberFormat="1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46" xfId="0" applyFont="1" applyFill="1" applyBorder="1" applyAlignment="1">
      <alignment horizontal="center" vertical="center" wrapText="1"/>
    </xf>
    <xf numFmtId="0" fontId="60" fillId="4" borderId="96" xfId="0" applyFont="1" applyFill="1" applyBorder="1" applyAlignment="1">
      <alignment horizontal="center" vertical="center" wrapText="1"/>
    </xf>
    <xf numFmtId="0" fontId="60" fillId="4" borderId="82" xfId="0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74" xfId="0" applyFont="1" applyFill="1" applyBorder="1" applyAlignment="1">
      <alignment horizontal="center" vertical="center" wrapText="1"/>
    </xf>
    <xf numFmtId="0" fontId="5" fillId="24" borderId="96" xfId="0" applyFont="1" applyFill="1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3" fontId="55" fillId="0" borderId="96" xfId="0" applyNumberFormat="1" applyFont="1" applyFill="1" applyBorder="1" applyAlignment="1">
      <alignment horizontal="left" vertical="center" wrapText="1"/>
    </xf>
    <xf numFmtId="0" fontId="12" fillId="24" borderId="96" xfId="0" applyFont="1" applyFill="1" applyBorder="1" applyAlignment="1">
      <alignment horizontal="center" vertical="center" wrapText="1"/>
    </xf>
    <xf numFmtId="0" fontId="12" fillId="24" borderId="101" xfId="0" applyFont="1" applyFill="1" applyBorder="1" applyAlignment="1">
      <alignment horizontal="center" vertical="center" wrapText="1"/>
    </xf>
    <xf numFmtId="2" fontId="3" fillId="24" borderId="143" xfId="0" applyNumberFormat="1" applyFont="1" applyFill="1" applyBorder="1" applyAlignment="1">
      <alignment horizontal="center" vertical="center" wrapText="1"/>
    </xf>
    <xf numFmtId="2" fontId="3" fillId="24" borderId="144" xfId="0" applyNumberFormat="1" applyFont="1" applyFill="1" applyBorder="1" applyAlignment="1">
      <alignment horizontal="center" vertical="center" wrapText="1"/>
    </xf>
    <xf numFmtId="0" fontId="9" fillId="24" borderId="145" xfId="0" applyFont="1" applyFill="1" applyBorder="1" applyAlignment="1">
      <alignment horizontal="center" vertical="center" wrapText="1"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2" fontId="5" fillId="24" borderId="96" xfId="0" applyNumberFormat="1" applyFont="1" applyFill="1" applyBorder="1" applyAlignment="1">
      <alignment horizontal="center" vertical="center" wrapText="1"/>
    </xf>
    <xf numFmtId="0" fontId="36" fillId="4" borderId="108" xfId="0" applyFont="1" applyFill="1" applyBorder="1" applyAlignment="1">
      <alignment horizontal="center" vertical="center" wrapText="1"/>
    </xf>
    <xf numFmtId="0" fontId="36" fillId="4" borderId="9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4" borderId="0" xfId="0" applyFont="1" applyFill="1" applyBorder="1" applyAlignment="1">
      <alignment horizontal="left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1_2modulo1_all1" xfId="72"/>
    <cellStyle name="Currency [0]" xfId="73"/>
  </cellStyles>
  <dxfs count="3">
    <dxf>
      <font>
        <color rgb="FFFF0000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8675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410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410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="90" zoomScaleNormal="90" zoomScalePageLayoutView="0" workbookViewId="0" topLeftCell="A1">
      <selection activeCell="O12" sqref="O12"/>
    </sheetView>
  </sheetViews>
  <sheetFormatPr defaultColWidth="9.140625" defaultRowHeight="12.75"/>
  <cols>
    <col min="1" max="1" width="22.8515625" style="102" customWidth="1"/>
    <col min="2" max="2" width="3.421875" style="102" customWidth="1"/>
    <col min="3" max="3" width="10.00390625" style="102" customWidth="1"/>
    <col min="4" max="4" width="17.8515625" style="102" customWidth="1"/>
    <col min="5" max="5" width="6.00390625" style="102" bestFit="1" customWidth="1"/>
    <col min="6" max="6" width="3.421875" style="102" customWidth="1"/>
    <col min="7" max="7" width="11.421875" style="102" customWidth="1"/>
    <col min="8" max="8" width="21.140625" style="102" customWidth="1"/>
    <col min="9" max="9" width="14.421875" style="102" customWidth="1"/>
    <col min="10" max="10" width="21.28125" style="102" customWidth="1"/>
    <col min="11" max="11" width="11.140625" style="102" customWidth="1"/>
    <col min="12" max="15" width="9.140625" style="102" customWidth="1"/>
    <col min="16" max="16" width="17.421875" style="102" customWidth="1"/>
    <col min="17" max="16384" width="9.140625" style="102" customWidth="1"/>
  </cols>
  <sheetData>
    <row r="1" ht="27" customHeight="1">
      <c r="H1" s="104" t="s">
        <v>241</v>
      </c>
    </row>
    <row r="2" spans="1:16" ht="78" customHeight="1">
      <c r="A2" s="438" t="s">
        <v>242</v>
      </c>
      <c r="B2" s="439"/>
      <c r="C2" s="439"/>
      <c r="D2" s="439"/>
      <c r="E2" s="439"/>
      <c r="F2" s="439"/>
      <c r="G2" s="439"/>
      <c r="H2" s="439"/>
      <c r="I2" s="439"/>
      <c r="J2" s="439"/>
      <c r="K2" s="440"/>
      <c r="L2" s="147"/>
      <c r="M2" s="148"/>
      <c r="N2" s="148"/>
      <c r="O2" s="148"/>
      <c r="P2" s="148"/>
    </row>
    <row r="3" spans="1:13" s="71" customFormat="1" ht="12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s="71" customFormat="1" ht="15">
      <c r="A4" s="444" t="s">
        <v>152</v>
      </c>
      <c r="B4" s="445"/>
      <c r="C4" s="445"/>
      <c r="D4" s="445"/>
      <c r="E4" s="445"/>
      <c r="F4" s="445"/>
      <c r="G4" s="445"/>
      <c r="H4" s="445"/>
      <c r="I4" s="445"/>
      <c r="J4" s="445"/>
      <c r="K4" s="446"/>
      <c r="L4" s="200"/>
      <c r="M4" s="200"/>
    </row>
    <row r="5" spans="1:13" s="71" customFormat="1" ht="12" customHeight="1">
      <c r="A5" s="426" t="s">
        <v>98</v>
      </c>
      <c r="B5" s="417"/>
      <c r="C5" s="417"/>
      <c r="D5" s="417"/>
      <c r="E5" s="417"/>
      <c r="F5" s="417"/>
      <c r="G5" s="417"/>
      <c r="H5" s="417"/>
      <c r="I5" s="417"/>
      <c r="J5" s="417"/>
      <c r="K5" s="418"/>
      <c r="L5" s="200"/>
      <c r="M5" s="200"/>
    </row>
    <row r="6" spans="1:13" s="71" customFormat="1" ht="3.75" customHeight="1">
      <c r="A6" s="419"/>
      <c r="B6" s="420"/>
      <c r="C6" s="420"/>
      <c r="D6" s="420"/>
      <c r="E6" s="420"/>
      <c r="F6" s="420"/>
      <c r="G6" s="420"/>
      <c r="H6" s="420"/>
      <c r="I6" s="420"/>
      <c r="J6" s="420"/>
      <c r="K6" s="414"/>
      <c r="L6" s="201"/>
      <c r="M6" s="201"/>
    </row>
    <row r="7" spans="1:13" s="71" customFormat="1" ht="9" customHeight="1" thickBo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1" s="104" customFormat="1" ht="22.5" customHeight="1" thickBot="1">
      <c r="A8" s="431" t="s">
        <v>99</v>
      </c>
      <c r="B8" s="432"/>
      <c r="C8" s="432"/>
      <c r="D8" s="433"/>
      <c r="E8" s="441" t="s">
        <v>121</v>
      </c>
      <c r="F8" s="442"/>
      <c r="G8" s="442"/>
      <c r="H8" s="442"/>
      <c r="I8" s="442"/>
      <c r="J8" s="442"/>
      <c r="K8" s="443"/>
    </row>
    <row r="9" spans="1:16" ht="11.25" customHeight="1" thickBot="1">
      <c r="A9" s="208"/>
      <c r="B9" s="208"/>
      <c r="C9" s="208"/>
      <c r="D9" s="208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1" s="104" customFormat="1" ht="21" customHeight="1" thickBot="1">
      <c r="A10" s="431" t="s">
        <v>8</v>
      </c>
      <c r="B10" s="432"/>
      <c r="C10" s="432"/>
      <c r="D10" s="433"/>
      <c r="E10" s="441" t="s">
        <v>122</v>
      </c>
      <c r="F10" s="442"/>
      <c r="G10" s="442"/>
      <c r="H10" s="442"/>
      <c r="I10" s="442"/>
      <c r="J10" s="442"/>
      <c r="K10" s="443"/>
    </row>
    <row r="11" spans="1:16" s="104" customFormat="1" ht="12" customHeight="1" thickBot="1">
      <c r="A11" s="209"/>
      <c r="B11" s="209"/>
      <c r="C11" s="209"/>
      <c r="D11" s="209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s="104" customFormat="1" ht="25.5" customHeight="1" thickBot="1">
      <c r="A12" s="431" t="s">
        <v>9</v>
      </c>
      <c r="B12" s="432"/>
      <c r="C12" s="432"/>
      <c r="D12" s="433"/>
      <c r="E12" s="441" t="s">
        <v>123</v>
      </c>
      <c r="F12" s="442"/>
      <c r="G12" s="442"/>
      <c r="H12" s="442"/>
      <c r="I12" s="442"/>
      <c r="J12" s="442"/>
      <c r="K12" s="443"/>
      <c r="L12" s="106"/>
      <c r="M12" s="106"/>
      <c r="N12" s="106"/>
      <c r="O12" s="106"/>
      <c r="P12" s="106"/>
    </row>
    <row r="13" spans="1:16" ht="13.5" thickBo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s="104" customFormat="1" ht="21" customHeight="1" thickBot="1">
      <c r="A14" s="431" t="s">
        <v>105</v>
      </c>
      <c r="B14" s="432"/>
      <c r="C14" s="432"/>
      <c r="D14" s="433"/>
      <c r="E14" s="434" t="s">
        <v>115</v>
      </c>
      <c r="F14" s="435"/>
      <c r="G14" s="436"/>
      <c r="H14" s="232">
        <v>32874</v>
      </c>
      <c r="I14" s="233" t="s">
        <v>116</v>
      </c>
      <c r="J14" s="232">
        <v>32874</v>
      </c>
      <c r="K14" s="232"/>
      <c r="L14" s="106"/>
      <c r="M14" s="106"/>
      <c r="N14" s="106"/>
      <c r="O14" s="106"/>
      <c r="P14" s="106"/>
    </row>
    <row r="15" spans="1:16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s="108" customFormat="1" ht="18">
      <c r="A16" s="107"/>
      <c r="B16" s="223" t="s">
        <v>38</v>
      </c>
      <c r="C16" s="109" t="s">
        <v>15</v>
      </c>
      <c r="D16" s="110"/>
      <c r="E16" s="111"/>
      <c r="L16" s="111"/>
      <c r="M16" s="112"/>
      <c r="N16" s="107"/>
      <c r="O16" s="107"/>
      <c r="P16" s="107"/>
    </row>
    <row r="17" spans="1:16" s="108" customFormat="1" ht="8.25" customHeight="1">
      <c r="A17" s="107"/>
      <c r="B17" s="107"/>
      <c r="C17" s="107"/>
      <c r="D17" s="111"/>
      <c r="E17" s="111"/>
      <c r="L17" s="111"/>
      <c r="M17" s="112"/>
      <c r="N17" s="107"/>
      <c r="O17" s="107"/>
      <c r="P17" s="107"/>
    </row>
    <row r="18" spans="1:16" s="108" customFormat="1" ht="18">
      <c r="A18" s="107"/>
      <c r="B18" s="223" t="s">
        <v>38</v>
      </c>
      <c r="C18" s="111" t="s">
        <v>37</v>
      </c>
      <c r="E18" s="114"/>
      <c r="L18" s="114"/>
      <c r="M18" s="112"/>
      <c r="N18" s="107"/>
      <c r="O18" s="107"/>
      <c r="P18" s="107"/>
    </row>
    <row r="19" spans="1:16" s="108" customFormat="1" ht="12.75">
      <c r="A19" s="107"/>
      <c r="B19" s="107"/>
      <c r="C19" s="107"/>
      <c r="D19" s="107"/>
      <c r="E19" s="107"/>
      <c r="F19" s="112"/>
      <c r="K19" s="112"/>
      <c r="L19" s="112"/>
      <c r="M19" s="112"/>
      <c r="N19" s="107"/>
      <c r="O19" s="107"/>
      <c r="P19" s="107"/>
    </row>
    <row r="20" spans="1:15" s="115" customFormat="1" ht="16.5" customHeight="1">
      <c r="A20" s="305" t="s">
        <v>239</v>
      </c>
      <c r="B20" s="306"/>
      <c r="C20" s="306"/>
      <c r="D20" s="306"/>
      <c r="E20" s="307"/>
      <c r="F20" s="306"/>
      <c r="G20" s="307"/>
      <c r="H20" s="307"/>
      <c r="I20" s="307"/>
      <c r="J20" s="307"/>
      <c r="K20" s="307"/>
      <c r="L20" s="307"/>
      <c r="M20" s="306"/>
      <c r="N20" s="306"/>
      <c r="O20" s="113"/>
    </row>
    <row r="21" spans="1:15" s="115" customFormat="1" ht="7.5" customHeight="1">
      <c r="A21" s="306"/>
      <c r="B21" s="306"/>
      <c r="C21" s="306"/>
      <c r="D21" s="306"/>
      <c r="E21" s="308"/>
      <c r="F21" s="308"/>
      <c r="G21" s="307"/>
      <c r="H21" s="307"/>
      <c r="I21" s="307"/>
      <c r="J21" s="307"/>
      <c r="K21" s="307"/>
      <c r="L21" s="307"/>
      <c r="M21" s="306"/>
      <c r="N21" s="306"/>
      <c r="O21" s="113"/>
    </row>
    <row r="22" spans="1:15" s="108" customFormat="1" ht="13.5" customHeight="1">
      <c r="A22" s="116"/>
      <c r="B22" s="116" t="s">
        <v>240</v>
      </c>
      <c r="C22" s="116"/>
      <c r="E22" s="309"/>
      <c r="F22" s="116"/>
      <c r="G22" s="309"/>
      <c r="H22" s="309"/>
      <c r="I22" s="309"/>
      <c r="J22" s="309"/>
      <c r="K22" s="116"/>
      <c r="L22" s="116"/>
      <c r="M22" s="116"/>
      <c r="N22" s="116"/>
      <c r="O22" s="107"/>
    </row>
    <row r="23" spans="1:15" s="108" customFormat="1" ht="18.75" customHeight="1">
      <c r="A23" s="116"/>
      <c r="B23" s="116" t="s">
        <v>178</v>
      </c>
      <c r="C23" s="116"/>
      <c r="E23" s="309"/>
      <c r="F23" s="116"/>
      <c r="G23" s="309"/>
      <c r="H23" s="309"/>
      <c r="I23" s="309"/>
      <c r="J23" s="309"/>
      <c r="K23" s="116"/>
      <c r="L23" s="116"/>
      <c r="M23" s="116"/>
      <c r="N23" s="116"/>
      <c r="O23" s="107"/>
    </row>
    <row r="24" spans="1:16" s="108" customFormat="1" ht="12.75">
      <c r="A24" s="107"/>
      <c r="B24" s="118" t="s">
        <v>35</v>
      </c>
      <c r="C24" s="107"/>
      <c r="D24" s="107"/>
      <c r="E24" s="107"/>
      <c r="F24" s="107"/>
      <c r="G24" s="107"/>
      <c r="H24" s="107"/>
      <c r="I24" s="107"/>
      <c r="J24" s="107"/>
      <c r="L24" s="107"/>
      <c r="M24" s="107"/>
      <c r="N24" s="107"/>
      <c r="O24" s="107"/>
      <c r="P24" s="107"/>
    </row>
    <row r="25" spans="5:16" s="108" customFormat="1" ht="8.25" customHeight="1">
      <c r="E25" s="107"/>
      <c r="F25" s="107"/>
      <c r="G25" s="107"/>
      <c r="H25" s="107"/>
      <c r="I25" s="107"/>
      <c r="J25" s="107"/>
      <c r="L25" s="107"/>
      <c r="M25" s="107"/>
      <c r="N25" s="107"/>
      <c r="O25" s="107"/>
      <c r="P25" s="107"/>
    </row>
    <row r="26" spans="1:16" s="108" customFormat="1" ht="12.75">
      <c r="A26" s="112" t="s">
        <v>31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s="108" customFormat="1" ht="6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s="108" customFormat="1" ht="12.75">
      <c r="A28" s="116" t="s">
        <v>81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s="108" customFormat="1" ht="8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s="108" customFormat="1" ht="12.75">
      <c r="A30" s="117" t="s">
        <v>11</v>
      </c>
      <c r="B30" s="117"/>
      <c r="C30" s="117"/>
      <c r="D30" s="117"/>
      <c r="E30" s="117"/>
      <c r="F30" s="117"/>
      <c r="G30" s="117"/>
      <c r="H30" s="437" t="s">
        <v>106</v>
      </c>
      <c r="I30" s="437"/>
      <c r="J30" s="437"/>
      <c r="L30" s="116"/>
      <c r="M30" s="116"/>
      <c r="N30" s="116"/>
      <c r="O30" s="116"/>
      <c r="P30" s="116"/>
    </row>
    <row r="31" spans="1:16" s="108" customFormat="1" ht="20.25" customHeight="1">
      <c r="A31" s="116" t="s">
        <v>12</v>
      </c>
      <c r="B31" s="116"/>
      <c r="C31" s="116"/>
      <c r="D31" s="116" t="s">
        <v>13</v>
      </c>
      <c r="E31" s="116"/>
      <c r="F31" s="116"/>
      <c r="G31" s="116" t="s">
        <v>14</v>
      </c>
      <c r="H31" s="116"/>
      <c r="I31" s="116"/>
      <c r="J31" s="116"/>
      <c r="L31" s="116"/>
      <c r="M31" s="116"/>
      <c r="N31" s="116"/>
      <c r="O31" s="116"/>
      <c r="P31" s="116"/>
    </row>
  </sheetData>
  <sheetProtection/>
  <mergeCells count="13">
    <mergeCell ref="A8:D8"/>
    <mergeCell ref="E8:K8"/>
    <mergeCell ref="A6:K6"/>
    <mergeCell ref="A14:D14"/>
    <mergeCell ref="E14:G14"/>
    <mergeCell ref="H30:J30"/>
    <mergeCell ref="A2:K2"/>
    <mergeCell ref="A12:D12"/>
    <mergeCell ref="A10:D10"/>
    <mergeCell ref="E10:K10"/>
    <mergeCell ref="E12:K12"/>
    <mergeCell ref="A4:K4"/>
    <mergeCell ref="A5:K5"/>
  </mergeCells>
  <printOptions horizontalCentered="1" verticalCentered="1"/>
  <pageMargins left="0.1968503937007874" right="0.35433070866141736" top="1.6929133858267718" bottom="0.31496062992125984" header="0.2362204724409449" footer="0.1968503937007874"/>
  <pageSetup horizontalDpi="600" verticalDpi="600" orientation="landscape" paperSize="9" scale="85" r:id="rId2"/>
  <headerFooter alignWithMargins="0">
    <oddHeader>&amp;C&amp;G</oddHeader>
    <oddFooter>&amp;CPagina 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75" zoomScaleNormal="75" workbookViewId="0" topLeftCell="A1">
      <selection activeCell="O12" sqref="O12"/>
    </sheetView>
  </sheetViews>
  <sheetFormatPr defaultColWidth="9.140625" defaultRowHeight="12.75"/>
  <cols>
    <col min="1" max="1" width="19.421875" style="4" customWidth="1"/>
    <col min="2" max="2" width="23.7109375" style="18" customWidth="1"/>
    <col min="3" max="3" width="16.8515625" style="18" customWidth="1"/>
    <col min="4" max="4" width="15.8515625" style="18" customWidth="1"/>
    <col min="5" max="5" width="14.140625" style="18" customWidth="1"/>
    <col min="6" max="6" width="12.421875" style="4" customWidth="1"/>
    <col min="7" max="7" width="14.140625" style="4" customWidth="1"/>
    <col min="8" max="8" width="17.57421875" style="4" customWidth="1"/>
    <col min="9" max="9" width="13.00390625" style="4" customWidth="1"/>
    <col min="10" max="10" width="14.421875" style="2" customWidth="1"/>
    <col min="11" max="11" width="14.140625" style="2" customWidth="1"/>
    <col min="12" max="12" width="21.28125" style="2" customWidth="1"/>
    <col min="13" max="13" width="13.8515625" style="2" customWidth="1"/>
    <col min="14" max="14" width="16.28125" style="2" customWidth="1"/>
    <col min="15" max="15" width="17.421875" style="2" customWidth="1"/>
    <col min="16" max="16" width="14.57421875" style="4" customWidth="1"/>
    <col min="17" max="17" width="13.421875" style="4" customWidth="1"/>
    <col min="18" max="16384" width="9.140625" style="4" customWidth="1"/>
  </cols>
  <sheetData>
    <row r="1" spans="4:7" ht="15.75">
      <c r="D1" s="421" t="s">
        <v>257</v>
      </c>
      <c r="G1" s="205"/>
    </row>
    <row r="2" ht="15.75">
      <c r="G2" s="205"/>
    </row>
    <row r="3" spans="1:23" s="29" customFormat="1" ht="61.5" customHeight="1">
      <c r="A3" s="503" t="s">
        <v>245</v>
      </c>
      <c r="B3" s="569"/>
      <c r="C3" s="569"/>
      <c r="D3" s="569"/>
      <c r="E3" s="569"/>
      <c r="F3" s="569"/>
      <c r="G3" s="569"/>
      <c r="H3" s="569"/>
      <c r="I3" s="569"/>
      <c r="J3" s="569"/>
      <c r="K3" s="509"/>
      <c r="L3" s="2"/>
      <c r="M3" s="2"/>
      <c r="N3" s="2"/>
      <c r="O3" s="2"/>
      <c r="P3" s="2"/>
      <c r="Q3" s="2"/>
      <c r="R3" s="151"/>
      <c r="S3" s="151"/>
      <c r="T3" s="84"/>
      <c r="U3" s="84"/>
      <c r="V3" s="84"/>
      <c r="W3" s="84"/>
    </row>
    <row r="4" spans="2:23" s="29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17" ht="24" customHeight="1">
      <c r="A5" s="566" t="s">
        <v>74</v>
      </c>
      <c r="B5" s="567"/>
      <c r="C5" s="567"/>
      <c r="D5" s="568"/>
      <c r="E5" s="510" t="str">
        <f>+S_Frontespizio!$E$10</f>
        <v> denominazione del beneficiario</v>
      </c>
      <c r="F5" s="447"/>
      <c r="G5" s="447"/>
      <c r="H5" s="447"/>
      <c r="I5" s="447"/>
      <c r="J5" s="447"/>
      <c r="K5" s="509"/>
      <c r="P5" s="2"/>
      <c r="Q5" s="2"/>
    </row>
    <row r="6" spans="10:15" ht="11.25" customHeight="1">
      <c r="J6" s="4"/>
      <c r="K6" s="4"/>
      <c r="L6" s="4"/>
      <c r="M6" s="4"/>
      <c r="N6" s="4"/>
      <c r="O6" s="4"/>
    </row>
    <row r="7" spans="1:11" s="2" customFormat="1" ht="33" customHeight="1">
      <c r="A7" s="570" t="s">
        <v>117</v>
      </c>
      <c r="B7" s="571"/>
      <c r="C7" s="571"/>
      <c r="D7" s="571"/>
      <c r="E7" s="571"/>
      <c r="F7" s="571"/>
      <c r="G7" s="571"/>
      <c r="H7" s="571"/>
      <c r="I7" s="571"/>
      <c r="J7" s="571"/>
      <c r="K7" s="509"/>
    </row>
    <row r="8" spans="1:10" s="2" customFormat="1" ht="15.75" customHeight="1" thickBot="1">
      <c r="A8" s="256"/>
      <c r="B8" s="256"/>
      <c r="C8" s="155"/>
      <c r="D8" s="155"/>
      <c r="E8" s="155"/>
      <c r="F8" s="155"/>
      <c r="G8" s="155"/>
      <c r="H8" s="155"/>
      <c r="I8" s="155"/>
      <c r="J8" s="155"/>
    </row>
    <row r="9" spans="1:17" ht="45" customHeight="1" thickBot="1">
      <c r="A9" s="576" t="s">
        <v>219</v>
      </c>
      <c r="B9" s="576" t="s">
        <v>126</v>
      </c>
      <c r="C9" s="578" t="s">
        <v>4</v>
      </c>
      <c r="D9" s="579"/>
      <c r="E9" s="579"/>
      <c r="F9" s="279" t="s">
        <v>133</v>
      </c>
      <c r="G9" s="578" t="s">
        <v>71</v>
      </c>
      <c r="H9" s="580"/>
      <c r="I9" s="527" t="s">
        <v>19</v>
      </c>
      <c r="J9" s="527"/>
      <c r="K9" s="527"/>
      <c r="P9" s="2"/>
      <c r="Q9" s="2"/>
    </row>
    <row r="10" spans="1:15" ht="51.75" customHeight="1" thickBot="1">
      <c r="A10" s="577"/>
      <c r="B10" s="577"/>
      <c r="C10" s="280" t="s">
        <v>70</v>
      </c>
      <c r="D10" s="284" t="s">
        <v>5</v>
      </c>
      <c r="E10" s="282" t="s">
        <v>131</v>
      </c>
      <c r="F10" s="282" t="s">
        <v>94</v>
      </c>
      <c r="G10" s="280" t="s">
        <v>132</v>
      </c>
      <c r="H10" s="284" t="s">
        <v>5</v>
      </c>
      <c r="I10" s="364" t="s">
        <v>82</v>
      </c>
      <c r="J10" s="424" t="s">
        <v>96</v>
      </c>
      <c r="K10" s="364" t="s">
        <v>20</v>
      </c>
      <c r="M10" s="4"/>
      <c r="N10" s="4"/>
      <c r="O10" s="4"/>
    </row>
    <row r="11" spans="1:15" ht="21.75" customHeight="1" thickBot="1">
      <c r="A11" s="257"/>
      <c r="B11" s="258"/>
      <c r="C11" s="257"/>
      <c r="D11" s="275"/>
      <c r="E11" s="258"/>
      <c r="F11" s="259"/>
      <c r="G11" s="260"/>
      <c r="H11" s="258"/>
      <c r="I11" s="365"/>
      <c r="J11" s="365"/>
      <c r="K11" s="366"/>
      <c r="M11" s="4"/>
      <c r="N11" s="4"/>
      <c r="O11" s="4"/>
    </row>
    <row r="12" spans="1:15" ht="21.75" customHeight="1" thickBot="1">
      <c r="A12" s="261"/>
      <c r="B12" s="262"/>
      <c r="C12" s="261"/>
      <c r="D12" s="276"/>
      <c r="E12" s="262"/>
      <c r="F12" s="263"/>
      <c r="G12" s="264"/>
      <c r="H12" s="262"/>
      <c r="I12" s="365"/>
      <c r="J12" s="365"/>
      <c r="K12" s="366"/>
      <c r="L12" s="4"/>
      <c r="M12" s="4"/>
      <c r="N12" s="4"/>
      <c r="O12" s="4"/>
    </row>
    <row r="13" spans="1:15" ht="21.75" customHeight="1" thickBot="1">
      <c r="A13" s="261"/>
      <c r="B13" s="262"/>
      <c r="C13" s="261"/>
      <c r="D13" s="276"/>
      <c r="E13" s="262"/>
      <c r="F13" s="263"/>
      <c r="G13" s="264"/>
      <c r="H13" s="262"/>
      <c r="I13" s="365"/>
      <c r="J13" s="365"/>
      <c r="K13" s="366"/>
      <c r="L13" s="4"/>
      <c r="M13" s="4"/>
      <c r="N13" s="4"/>
      <c r="O13" s="4"/>
    </row>
    <row r="14" spans="1:15" ht="21.75" customHeight="1" thickBot="1">
      <c r="A14" s="265"/>
      <c r="B14" s="266"/>
      <c r="C14" s="265"/>
      <c r="D14" s="277"/>
      <c r="E14" s="266"/>
      <c r="F14" s="267"/>
      <c r="G14" s="268"/>
      <c r="H14" s="266"/>
      <c r="I14" s="365"/>
      <c r="J14" s="365"/>
      <c r="K14" s="366"/>
      <c r="L14" s="4"/>
      <c r="M14" s="4"/>
      <c r="N14" s="4"/>
      <c r="O14" s="4"/>
    </row>
    <row r="15" spans="1:15" ht="21.75" customHeight="1" thickBot="1">
      <c r="A15" s="265"/>
      <c r="B15" s="266"/>
      <c r="C15" s="265"/>
      <c r="D15" s="277"/>
      <c r="E15" s="266"/>
      <c r="F15" s="267"/>
      <c r="G15" s="268"/>
      <c r="H15" s="266"/>
      <c r="I15" s="365"/>
      <c r="J15" s="365"/>
      <c r="K15" s="366"/>
      <c r="L15" s="4"/>
      <c r="M15" s="4"/>
      <c r="N15" s="4"/>
      <c r="O15" s="4"/>
    </row>
    <row r="16" spans="1:15" ht="21.75" customHeight="1" thickBot="1">
      <c r="A16" s="265"/>
      <c r="B16" s="266"/>
      <c r="C16" s="265"/>
      <c r="D16" s="277"/>
      <c r="E16" s="266"/>
      <c r="F16" s="267"/>
      <c r="G16" s="268"/>
      <c r="H16" s="266"/>
      <c r="I16" s="365"/>
      <c r="J16" s="365"/>
      <c r="K16" s="366"/>
      <c r="L16" s="4"/>
      <c r="M16" s="4"/>
      <c r="N16" s="4"/>
      <c r="O16" s="4"/>
    </row>
    <row r="17" spans="1:15" ht="21.75" customHeight="1" thickBot="1">
      <c r="A17" s="265"/>
      <c r="B17" s="266"/>
      <c r="C17" s="265"/>
      <c r="D17" s="277"/>
      <c r="E17" s="266"/>
      <c r="F17" s="267"/>
      <c r="G17" s="268"/>
      <c r="H17" s="266"/>
      <c r="I17" s="365"/>
      <c r="J17" s="365"/>
      <c r="K17" s="366"/>
      <c r="L17" s="4"/>
      <c r="M17" s="4"/>
      <c r="N17" s="4"/>
      <c r="O17" s="4"/>
    </row>
    <row r="18" spans="1:15" ht="21.75" customHeight="1" thickBot="1">
      <c r="A18" s="265"/>
      <c r="B18" s="266"/>
      <c r="C18" s="265"/>
      <c r="D18" s="277"/>
      <c r="E18" s="266"/>
      <c r="F18" s="267"/>
      <c r="G18" s="268"/>
      <c r="H18" s="266"/>
      <c r="I18" s="365"/>
      <c r="J18" s="365"/>
      <c r="K18" s="367"/>
      <c r="L18" s="4"/>
      <c r="M18" s="4"/>
      <c r="N18" s="4"/>
      <c r="O18" s="4"/>
    </row>
    <row r="19" spans="1:15" ht="21.75" customHeight="1" thickBot="1">
      <c r="A19" s="265"/>
      <c r="B19" s="266"/>
      <c r="C19" s="265"/>
      <c r="D19" s="277"/>
      <c r="E19" s="266"/>
      <c r="F19" s="267"/>
      <c r="G19" s="268"/>
      <c r="H19" s="266"/>
      <c r="I19" s="365"/>
      <c r="J19" s="365"/>
      <c r="K19" s="365"/>
      <c r="L19" s="4"/>
      <c r="M19" s="4"/>
      <c r="N19" s="4"/>
      <c r="O19" s="4"/>
    </row>
    <row r="20" spans="1:15" ht="21.75" customHeight="1" thickBot="1">
      <c r="A20" s="269"/>
      <c r="B20" s="270"/>
      <c r="C20" s="269"/>
      <c r="D20" s="278"/>
      <c r="E20" s="270"/>
      <c r="F20" s="271"/>
      <c r="G20" s="272"/>
      <c r="H20" s="270"/>
      <c r="I20" s="365"/>
      <c r="J20" s="224"/>
      <c r="K20" s="365"/>
      <c r="L20" s="4"/>
      <c r="M20" s="4"/>
      <c r="N20" s="4"/>
      <c r="O20" s="4"/>
    </row>
    <row r="21" spans="1:26" ht="25.5" customHeight="1" thickBot="1">
      <c r="A21" s="53"/>
      <c r="B21" s="53"/>
      <c r="C21" s="53"/>
      <c r="D21" s="574" t="s">
        <v>1</v>
      </c>
      <c r="E21" s="575"/>
      <c r="F21" s="145"/>
      <c r="G21" s="146">
        <f>SUM(F11:F20)</f>
        <v>0</v>
      </c>
      <c r="H21" s="25"/>
      <c r="I21" s="365">
        <f>SUM(I11:I20)</f>
        <v>0</v>
      </c>
      <c r="J21" s="365">
        <f>SUM(J11:J20)</f>
        <v>0</v>
      </c>
      <c r="K21" s="224"/>
      <c r="L21" s="4"/>
      <c r="M21" s="4"/>
      <c r="N21" s="4"/>
      <c r="O21" s="4"/>
      <c r="Z21" s="4" t="s">
        <v>90</v>
      </c>
    </row>
    <row r="22" spans="2:15" ht="14.25">
      <c r="B22" s="5"/>
      <c r="C22" s="6"/>
      <c r="D22" s="6"/>
      <c r="E22" s="9"/>
      <c r="F22" s="10"/>
      <c r="G22" s="10"/>
      <c r="H22" s="10"/>
      <c r="I22" s="26"/>
      <c r="J22" s="10"/>
      <c r="K22" s="10"/>
      <c r="L22" s="10"/>
      <c r="M22" s="10"/>
      <c r="N22" s="10"/>
      <c r="O22" s="10"/>
    </row>
    <row r="23" spans="2:15" ht="14.25">
      <c r="B23" s="5"/>
      <c r="C23" s="6"/>
      <c r="D23" s="6"/>
      <c r="E23" s="9"/>
      <c r="F23" s="10"/>
      <c r="G23" s="10"/>
      <c r="H23" s="10"/>
      <c r="I23" s="26"/>
      <c r="J23" s="10"/>
      <c r="K23" s="10"/>
      <c r="L23" s="10"/>
      <c r="M23" s="10"/>
      <c r="N23" s="10"/>
      <c r="O23" s="10"/>
    </row>
    <row r="24" spans="2:15" ht="15" customHeight="1">
      <c r="B24" s="573" t="s">
        <v>218</v>
      </c>
      <c r="C24" s="573"/>
      <c r="D24" s="573"/>
      <c r="E24" s="573"/>
      <c r="F24" s="573"/>
      <c r="G24" s="573"/>
      <c r="H24" s="573"/>
      <c r="I24" s="573"/>
      <c r="J24" s="573"/>
      <c r="K24" s="144"/>
      <c r="L24" s="144"/>
      <c r="M24" s="144"/>
      <c r="N24" s="144"/>
      <c r="O24" s="144"/>
    </row>
    <row r="25" spans="2:15" ht="21.75" customHeight="1">
      <c r="B25" s="573" t="s">
        <v>95</v>
      </c>
      <c r="C25" s="573"/>
      <c r="D25" s="573"/>
      <c r="E25" s="573"/>
      <c r="F25" s="573"/>
      <c r="G25" s="573"/>
      <c r="H25" s="573"/>
      <c r="I25" s="573"/>
      <c r="J25" s="573"/>
      <c r="K25" s="144"/>
      <c r="L25" s="144"/>
      <c r="M25" s="144"/>
      <c r="N25" s="144"/>
      <c r="O25" s="144"/>
    </row>
    <row r="26" spans="2:15" ht="21.75" customHeight="1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2:15" ht="24" customHeight="1">
      <c r="B27" s="13" t="s">
        <v>30</v>
      </c>
      <c r="C27" s="14"/>
      <c r="D27" s="14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>
      <c r="B28" s="15"/>
      <c r="C28" s="15"/>
      <c r="D28" s="15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5">
      <c r="B29" s="9"/>
      <c r="C29" s="9"/>
      <c r="D29" s="9"/>
      <c r="E29" s="9"/>
      <c r="F29" s="10"/>
      <c r="G29" s="59" t="s">
        <v>10</v>
      </c>
      <c r="H29" s="10"/>
      <c r="I29" s="10"/>
      <c r="J29" s="10"/>
      <c r="K29" s="10"/>
      <c r="L29" s="10"/>
      <c r="M29" s="10"/>
      <c r="N29" s="10"/>
      <c r="O29" s="10"/>
    </row>
    <row r="30" spans="2:15" ht="15">
      <c r="B30" s="572"/>
      <c r="C30" s="572"/>
      <c r="D30" s="83"/>
      <c r="E30" s="9"/>
      <c r="H30" s="41"/>
      <c r="K30" s="59"/>
      <c r="L30" s="59"/>
      <c r="M30" s="59"/>
      <c r="N30" s="59"/>
      <c r="O30" s="59"/>
    </row>
    <row r="31" spans="2:15" ht="15">
      <c r="B31" s="15"/>
      <c r="C31" s="15"/>
      <c r="D31" s="15"/>
      <c r="E31" s="9"/>
      <c r="F31" s="16"/>
      <c r="G31" s="215" t="s">
        <v>0</v>
      </c>
      <c r="H31" s="16"/>
      <c r="I31" s="16"/>
      <c r="J31" s="10"/>
      <c r="K31" s="10"/>
      <c r="L31" s="10"/>
      <c r="M31" s="10"/>
      <c r="N31" s="10"/>
      <c r="O31" s="10"/>
    </row>
    <row r="32" spans="2:15" ht="15">
      <c r="B32" s="16"/>
      <c r="C32" s="16"/>
      <c r="D32" s="16"/>
      <c r="E32" s="9"/>
      <c r="I32" s="16"/>
      <c r="J32" s="10"/>
      <c r="K32" s="10"/>
      <c r="L32" s="10"/>
      <c r="M32" s="10"/>
      <c r="N32" s="10"/>
      <c r="O32" s="10"/>
    </row>
    <row r="33" spans="2:15" ht="15">
      <c r="B33" s="15"/>
      <c r="C33" s="15"/>
      <c r="D33" s="15"/>
      <c r="E33" s="9"/>
      <c r="F33" s="17"/>
      <c r="G33" s="10"/>
      <c r="H33" s="10"/>
      <c r="I33" s="10"/>
      <c r="J33" s="10"/>
      <c r="K33" s="10"/>
      <c r="L33" s="10"/>
      <c r="M33" s="10"/>
      <c r="N33" s="10"/>
      <c r="O33" s="10"/>
    </row>
    <row r="34" ht="14.25">
      <c r="F34" s="2"/>
    </row>
    <row r="35" ht="14.25">
      <c r="F35" s="2"/>
    </row>
    <row r="36" ht="14.25">
      <c r="F36" s="2"/>
    </row>
    <row r="37" ht="14.25">
      <c r="F37" s="2"/>
    </row>
  </sheetData>
  <sheetProtection/>
  <mergeCells count="13">
    <mergeCell ref="I9:K9"/>
    <mergeCell ref="A9:A10"/>
    <mergeCell ref="C9:E9"/>
    <mergeCell ref="G9:H9"/>
    <mergeCell ref="B9:B10"/>
    <mergeCell ref="B30:C30"/>
    <mergeCell ref="B24:J24"/>
    <mergeCell ref="D21:E21"/>
    <mergeCell ref="B25:J25"/>
    <mergeCell ref="A5:D5"/>
    <mergeCell ref="A3:K3"/>
    <mergeCell ref="E5:K5"/>
    <mergeCell ref="A7:K7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workbookViewId="0" topLeftCell="A1">
      <selection activeCell="O12" sqref="O12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1" ht="15">
      <c r="A1" s="4"/>
      <c r="C1" s="421" t="s">
        <v>258</v>
      </c>
      <c r="D1" s="4"/>
      <c r="E1" s="18"/>
      <c r="K1" s="4"/>
    </row>
    <row r="2" spans="1:11" ht="12.75" customHeight="1">
      <c r="A2" s="4"/>
      <c r="D2" s="403"/>
      <c r="E2" s="18"/>
      <c r="K2" s="4"/>
    </row>
    <row r="3" spans="1:15" s="2" customFormat="1" ht="28.5" customHeight="1" thickBot="1">
      <c r="A3" s="583" t="s">
        <v>259</v>
      </c>
      <c r="B3" s="584"/>
      <c r="C3" s="584"/>
      <c r="D3" s="584"/>
      <c r="E3" s="584"/>
      <c r="F3" s="584"/>
      <c r="G3" s="584"/>
      <c r="H3" s="584"/>
      <c r="I3" s="584"/>
      <c r="J3" s="584"/>
      <c r="K3" s="585"/>
      <c r="L3" s="1"/>
      <c r="M3" s="1"/>
      <c r="N3" s="1"/>
      <c r="O3" s="1"/>
    </row>
    <row r="4" spans="1:11" s="2" customFormat="1" ht="29.25" customHeight="1" thickBot="1">
      <c r="A4" s="586" t="s">
        <v>220</v>
      </c>
      <c r="B4" s="587"/>
      <c r="C4" s="588"/>
      <c r="D4" s="589"/>
      <c r="E4" s="590"/>
      <c r="F4" s="590"/>
      <c r="G4" s="590"/>
      <c r="H4" s="590"/>
      <c r="I4" s="590"/>
      <c r="J4" s="590"/>
      <c r="K4" s="591"/>
    </row>
    <row r="5" spans="1:11" s="2" customFormat="1" ht="7.5" customHeight="1">
      <c r="A5" s="256"/>
      <c r="B5" s="256"/>
      <c r="C5" s="256"/>
      <c r="D5" s="287"/>
      <c r="E5" s="287"/>
      <c r="F5" s="287"/>
      <c r="G5" s="287"/>
      <c r="H5" s="287"/>
      <c r="I5" s="287"/>
      <c r="J5" s="287"/>
      <c r="K5" s="287"/>
    </row>
    <row r="6" spans="1:11" s="2" customFormat="1" ht="21" customHeight="1">
      <c r="A6" s="592" t="s">
        <v>170</v>
      </c>
      <c r="B6" s="593"/>
      <c r="C6" s="593"/>
      <c r="D6" s="593"/>
      <c r="E6" s="593"/>
      <c r="F6" s="593"/>
      <c r="G6" s="593"/>
      <c r="H6" s="593"/>
      <c r="I6" s="593"/>
      <c r="J6" s="593"/>
      <c r="K6" s="594"/>
    </row>
    <row r="7" spans="1:11" s="85" customFormat="1" ht="30" customHeight="1" thickBot="1">
      <c r="A7" s="581" t="s">
        <v>221</v>
      </c>
      <c r="B7" s="581"/>
      <c r="C7" s="581"/>
      <c r="D7" s="581"/>
      <c r="E7" s="581"/>
      <c r="F7" s="581"/>
      <c r="G7" s="581"/>
      <c r="H7" s="581"/>
      <c r="I7" s="581"/>
      <c r="J7" s="581"/>
      <c r="K7" s="402"/>
    </row>
    <row r="8" spans="1:11" s="85" customFormat="1" ht="14.25" thickBot="1" thickTop="1">
      <c r="A8" s="372">
        <v>1</v>
      </c>
      <c r="B8" s="373">
        <v>2</v>
      </c>
      <c r="C8" s="373">
        <v>3</v>
      </c>
      <c r="D8" s="373">
        <v>4</v>
      </c>
      <c r="E8" s="373">
        <v>5</v>
      </c>
      <c r="F8" s="373">
        <v>6</v>
      </c>
      <c r="G8" s="373">
        <v>7</v>
      </c>
      <c r="H8" s="373">
        <v>8</v>
      </c>
      <c r="I8" s="373">
        <v>9</v>
      </c>
      <c r="J8" s="373">
        <v>10</v>
      </c>
      <c r="K8" s="373">
        <v>11</v>
      </c>
    </row>
    <row r="9" spans="1:14" s="87" customFormat="1" ht="69" customHeight="1" thickBot="1" thickTop="1">
      <c r="A9" s="374" t="s">
        <v>222</v>
      </c>
      <c r="B9" s="375" t="s">
        <v>21</v>
      </c>
      <c r="C9" s="375" t="s">
        <v>26</v>
      </c>
      <c r="D9" s="375" t="s">
        <v>27</v>
      </c>
      <c r="E9" s="376" t="s">
        <v>75</v>
      </c>
      <c r="F9" s="375" t="s">
        <v>223</v>
      </c>
      <c r="G9" s="377" t="s">
        <v>28</v>
      </c>
      <c r="H9" s="375" t="s">
        <v>33</v>
      </c>
      <c r="I9" s="377" t="s">
        <v>22</v>
      </c>
      <c r="J9" s="375" t="s">
        <v>29</v>
      </c>
      <c r="K9" s="377" t="s">
        <v>23</v>
      </c>
      <c r="L9" s="86"/>
      <c r="M9" s="86"/>
      <c r="N9" s="86"/>
    </row>
    <row r="10" spans="1:13" s="85" customFormat="1" ht="15" customHeight="1" thickTop="1">
      <c r="A10" s="378"/>
      <c r="B10" s="379"/>
      <c r="C10" s="380"/>
      <c r="D10" s="380"/>
      <c r="E10" s="379"/>
      <c r="F10" s="381"/>
      <c r="G10" s="382"/>
      <c r="H10" s="383"/>
      <c r="I10" s="384">
        <f>IF(H10="",0,F10*G10*H10/360)</f>
        <v>0</v>
      </c>
      <c r="J10" s="385"/>
      <c r="K10" s="384">
        <f>I10*J10</f>
        <v>0</v>
      </c>
      <c r="L10" s="88"/>
      <c r="M10" s="88"/>
    </row>
    <row r="11" spans="1:13" s="85" customFormat="1" ht="15" customHeight="1">
      <c r="A11" s="378"/>
      <c r="B11" s="379"/>
      <c r="C11" s="380"/>
      <c r="D11" s="380"/>
      <c r="E11" s="379"/>
      <c r="F11" s="381"/>
      <c r="G11" s="382"/>
      <c r="H11" s="386"/>
      <c r="I11" s="384">
        <f>IF(H11="",0,F11*G11*H11/360)</f>
        <v>0</v>
      </c>
      <c r="J11" s="385"/>
      <c r="K11" s="384">
        <f>I11*J11</f>
        <v>0</v>
      </c>
      <c r="L11" s="88"/>
      <c r="M11" s="88"/>
    </row>
    <row r="12" spans="1:14" s="85" customFormat="1" ht="15" customHeight="1">
      <c r="A12" s="387"/>
      <c r="B12" s="388"/>
      <c r="C12" s="389"/>
      <c r="D12" s="389"/>
      <c r="E12" s="388"/>
      <c r="F12" s="390"/>
      <c r="G12" s="391"/>
      <c r="H12" s="392"/>
      <c r="I12" s="384">
        <f>IF(H12="",0,F12*G12*H12/360)</f>
        <v>0</v>
      </c>
      <c r="J12" s="385"/>
      <c r="K12" s="384">
        <f>I12*J12</f>
        <v>0</v>
      </c>
      <c r="L12" s="88"/>
      <c r="M12" s="88"/>
      <c r="N12" s="88"/>
    </row>
    <row r="13" spans="1:14" s="85" customFormat="1" ht="15" customHeight="1">
      <c r="A13" s="387"/>
      <c r="B13" s="388"/>
      <c r="C13" s="389"/>
      <c r="D13" s="389"/>
      <c r="E13" s="388"/>
      <c r="F13" s="390"/>
      <c r="G13" s="391"/>
      <c r="H13" s="392"/>
      <c r="I13" s="384">
        <f>IF(H13="",0,F13*G13*H13/360)</f>
        <v>0</v>
      </c>
      <c r="J13" s="385"/>
      <c r="K13" s="384">
        <f>I13*J13</f>
        <v>0</v>
      </c>
      <c r="L13" s="88"/>
      <c r="M13" s="88"/>
      <c r="N13" s="88"/>
    </row>
    <row r="14" spans="1:14" s="85" customFormat="1" ht="15" customHeight="1" thickBot="1">
      <c r="A14" s="393"/>
      <c r="B14" s="394"/>
      <c r="C14" s="395"/>
      <c r="D14" s="395"/>
      <c r="E14" s="396"/>
      <c r="F14" s="397"/>
      <c r="G14" s="398"/>
      <c r="H14" s="399"/>
      <c r="I14" s="400">
        <f>IF(H14="",0,F14*G14*H14/360)</f>
        <v>0</v>
      </c>
      <c r="J14" s="401"/>
      <c r="K14" s="400">
        <f>I14*J14</f>
        <v>0</v>
      </c>
      <c r="L14" s="88"/>
      <c r="M14" s="88"/>
      <c r="N14" s="88"/>
    </row>
    <row r="15" spans="1:17" s="85" customFormat="1" ht="13.5" thickTop="1">
      <c r="A15" s="89"/>
      <c r="B15" s="89"/>
      <c r="C15" s="89"/>
      <c r="D15" s="90"/>
      <c r="E15" s="88"/>
      <c r="F15" s="91"/>
      <c r="G15" s="92"/>
      <c r="H15" s="92"/>
      <c r="I15" s="93"/>
      <c r="J15" s="88"/>
      <c r="K15" s="88"/>
      <c r="L15" s="92"/>
      <c r="O15" s="88"/>
      <c r="P15" s="88"/>
      <c r="Q15" s="88"/>
    </row>
    <row r="16" spans="1:17" s="85" customFormat="1" ht="12.75">
      <c r="A16" s="89"/>
      <c r="B16" s="89"/>
      <c r="C16" s="89"/>
      <c r="D16" s="90"/>
      <c r="E16" s="88"/>
      <c r="F16" s="91"/>
      <c r="G16" s="92"/>
      <c r="H16" s="92"/>
      <c r="I16" s="93"/>
      <c r="J16" s="88"/>
      <c r="K16" s="88"/>
      <c r="L16" s="92"/>
      <c r="O16" s="88"/>
      <c r="P16" s="88"/>
      <c r="Q16" s="88"/>
    </row>
    <row r="17" spans="1:12" s="85" customFormat="1" ht="19.5" customHeight="1">
      <c r="A17" s="95" t="s">
        <v>224</v>
      </c>
      <c r="D17" s="94"/>
      <c r="F17" s="32"/>
      <c r="G17" s="94"/>
      <c r="H17" s="94"/>
      <c r="I17" s="30"/>
      <c r="L17" s="94"/>
    </row>
    <row r="18" spans="1:12" s="85" customFormat="1" ht="12.75">
      <c r="A18" s="95" t="s">
        <v>225</v>
      </c>
      <c r="D18" s="94"/>
      <c r="F18" s="32"/>
      <c r="G18" s="94"/>
      <c r="H18" s="94"/>
      <c r="I18" s="30"/>
      <c r="L18" s="94"/>
    </row>
    <row r="19" spans="1:12" s="85" customFormat="1" ht="12.75">
      <c r="A19" s="95" t="s">
        <v>226</v>
      </c>
      <c r="D19" s="94"/>
      <c r="F19" s="32"/>
      <c r="G19" s="94"/>
      <c r="H19" s="94"/>
      <c r="I19" s="30"/>
      <c r="L19" s="94"/>
    </row>
    <row r="20" spans="1:12" s="85" customFormat="1" ht="12.75">
      <c r="A20" s="95" t="s">
        <v>227</v>
      </c>
      <c r="D20" s="94"/>
      <c r="F20" s="32"/>
      <c r="G20" s="94"/>
      <c r="H20" s="94"/>
      <c r="I20" s="30"/>
      <c r="L20" s="94"/>
    </row>
    <row r="21" spans="1:12" s="85" customFormat="1" ht="12.75">
      <c r="A21" s="95" t="s">
        <v>228</v>
      </c>
      <c r="D21" s="94"/>
      <c r="F21" s="32"/>
      <c r="G21" s="94"/>
      <c r="H21" s="94"/>
      <c r="I21" s="30"/>
      <c r="L21" s="94"/>
    </row>
    <row r="22" spans="1:12" s="85" customFormat="1" ht="12.75">
      <c r="A22" s="95" t="s">
        <v>229</v>
      </c>
      <c r="D22" s="94"/>
      <c r="F22" s="32"/>
      <c r="G22" s="94"/>
      <c r="H22" s="94"/>
      <c r="I22" s="30"/>
      <c r="L22" s="94"/>
    </row>
    <row r="23" spans="1:12" s="85" customFormat="1" ht="12.75">
      <c r="A23" s="95" t="s">
        <v>230</v>
      </c>
      <c r="D23" s="94"/>
      <c r="F23" s="32"/>
      <c r="G23" s="94"/>
      <c r="H23" s="94"/>
      <c r="I23" s="30"/>
      <c r="L23" s="94"/>
    </row>
    <row r="24" spans="1:12" s="85" customFormat="1" ht="12.75">
      <c r="A24" s="95" t="s">
        <v>231</v>
      </c>
      <c r="D24" s="94"/>
      <c r="F24" s="32"/>
      <c r="G24" s="94"/>
      <c r="H24" s="94"/>
      <c r="I24" s="30"/>
      <c r="L24" s="94"/>
    </row>
    <row r="26" spans="1:12" ht="19.5" customHeight="1">
      <c r="A26" s="13" t="s">
        <v>34</v>
      </c>
      <c r="B26" s="14"/>
      <c r="C26" s="15"/>
      <c r="D26" s="15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5"/>
      <c r="B27" s="15"/>
      <c r="C27" s="15"/>
      <c r="D27" s="15"/>
      <c r="E27" s="9"/>
      <c r="F27" s="10"/>
      <c r="G27" s="10"/>
      <c r="H27" s="10"/>
      <c r="I27" s="10"/>
      <c r="J27" s="10"/>
      <c r="K27" s="10"/>
      <c r="L27" s="10"/>
    </row>
    <row r="28" spans="1:11" ht="29.25" customHeight="1">
      <c r="A28" s="572"/>
      <c r="B28" s="572"/>
      <c r="C28" s="512" t="s">
        <v>10</v>
      </c>
      <c r="D28" s="582"/>
      <c r="E28" s="582"/>
      <c r="F28" s="582"/>
      <c r="G28" s="582"/>
      <c r="H28" s="41"/>
      <c r="I28" s="41"/>
      <c r="K28" s="41"/>
    </row>
    <row r="29" spans="1:11" ht="15">
      <c r="A29" s="83"/>
      <c r="B29" s="83"/>
      <c r="C29" s="10"/>
      <c r="D29" s="9"/>
      <c r="E29" s="59"/>
      <c r="G29" s="41"/>
      <c r="H29" s="41"/>
      <c r="I29" s="41"/>
      <c r="K29" s="41"/>
    </row>
    <row r="30" spans="1:11" ht="15">
      <c r="A30" s="16"/>
      <c r="B30" s="16"/>
      <c r="C30" s="16" t="s">
        <v>0</v>
      </c>
      <c r="D30" s="9"/>
      <c r="F30" s="16"/>
      <c r="G30" s="16"/>
      <c r="H30" s="10"/>
      <c r="K30" s="4"/>
    </row>
  </sheetData>
  <mergeCells count="7">
    <mergeCell ref="A7:J7"/>
    <mergeCell ref="A28:B28"/>
    <mergeCell ref="C28:G28"/>
    <mergeCell ref="A3:K3"/>
    <mergeCell ref="A4:C4"/>
    <mergeCell ref="D4:K4"/>
    <mergeCell ref="A6:K6"/>
  </mergeCells>
  <dataValidations count="1">
    <dataValidation type="decimal" allowBlank="1" showInputMessage="1" showErrorMessage="1" sqref="J10:J14 G10:G14">
      <formula1>0</formula1>
      <formula2>1</formula2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="80" zoomScaleNormal="80" zoomScalePageLayoutView="90" workbookViewId="0" topLeftCell="A1">
      <selection activeCell="O12" sqref="O12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3" width="17.57421875" style="0" customWidth="1"/>
    <col min="4" max="4" width="11.8515625" style="0" customWidth="1"/>
    <col min="5" max="5" width="11.00390625" style="0" customWidth="1"/>
    <col min="6" max="6" width="14.421875" style="0" bestFit="1" customWidth="1"/>
    <col min="7" max="7" width="14.140625" style="0" customWidth="1"/>
    <col min="8" max="8" width="13.421875" style="0" customWidth="1"/>
    <col min="9" max="9" width="12.421875" style="0" customWidth="1"/>
    <col min="10" max="10" width="12.7109375" style="2" customWidth="1"/>
    <col min="11" max="11" width="13.00390625" style="2" customWidth="1"/>
    <col min="12" max="12" width="12.57421875" style="2" customWidth="1"/>
    <col min="13" max="13" width="6.00390625" style="2" customWidth="1"/>
    <col min="14" max="14" width="13.8515625" style="2" customWidth="1"/>
    <col min="15" max="15" width="14.421875" style="0" bestFit="1" customWidth="1"/>
    <col min="16" max="16" width="13.140625" style="0" customWidth="1"/>
  </cols>
  <sheetData>
    <row r="1" ht="18.75" customHeight="1">
      <c r="F1" s="423" t="s">
        <v>260</v>
      </c>
    </row>
    <row r="2" spans="1:19" ht="55.5" customHeight="1">
      <c r="A2" s="503" t="s">
        <v>245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509"/>
      <c r="O2" s="2"/>
      <c r="P2" s="2"/>
      <c r="Q2" s="151"/>
      <c r="R2" s="151"/>
      <c r="S2" s="84"/>
    </row>
    <row r="3" spans="1:19" ht="13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21" customHeight="1">
      <c r="A4" s="532" t="s">
        <v>74</v>
      </c>
      <c r="B4" s="533"/>
      <c r="C4" s="534"/>
      <c r="D4" s="510" t="str">
        <f>+S_Frontespizio!$E$10</f>
        <v> denominazione del beneficiario</v>
      </c>
      <c r="E4" s="447"/>
      <c r="F4" s="447"/>
      <c r="G4" s="447"/>
      <c r="H4" s="447"/>
      <c r="I4" s="447"/>
      <c r="J4" s="447"/>
      <c r="K4" s="447"/>
      <c r="L4" s="509"/>
      <c r="O4" s="2"/>
      <c r="P4" s="2"/>
      <c r="Q4" s="4"/>
      <c r="R4" s="4"/>
      <c r="S4" s="4"/>
    </row>
    <row r="5" spans="1:19" ht="14.25">
      <c r="A5" s="18"/>
      <c r="B5" s="18"/>
      <c r="C5" s="18"/>
      <c r="D5" s="18"/>
      <c r="E5" s="4"/>
      <c r="F5" s="4"/>
      <c r="G5" s="4"/>
      <c r="H5" s="4"/>
      <c r="I5" s="2"/>
      <c r="O5" s="4"/>
      <c r="P5" s="4"/>
      <c r="Q5" s="4"/>
      <c r="R5" s="4"/>
      <c r="S5" s="4"/>
    </row>
    <row r="6" spans="1:19" ht="20.25" customHeight="1">
      <c r="A6" s="570" t="s">
        <v>166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509"/>
      <c r="O6" s="2"/>
      <c r="P6" s="2"/>
      <c r="Q6" s="2"/>
      <c r="R6" s="2"/>
      <c r="S6" s="4"/>
    </row>
    <row r="7" spans="1:19" ht="18.75" customHeight="1" thickBot="1">
      <c r="A7" s="142"/>
      <c r="B7" s="149"/>
      <c r="C7" s="149"/>
      <c r="D7" s="149"/>
      <c r="E7" s="149"/>
      <c r="F7" s="149"/>
      <c r="G7" s="149"/>
      <c r="H7" s="149"/>
      <c r="I7" s="149"/>
      <c r="J7" s="155"/>
      <c r="K7" s="155"/>
      <c r="O7" s="2"/>
      <c r="P7" s="2"/>
      <c r="Q7" s="2"/>
      <c r="R7" s="2"/>
      <c r="S7" s="4"/>
    </row>
    <row r="8" spans="1:12" s="4" customFormat="1" ht="31.5" customHeight="1" thickBot="1">
      <c r="A8" s="595" t="s">
        <v>73</v>
      </c>
      <c r="B8" s="597" t="s">
        <v>69</v>
      </c>
      <c r="C8" s="598"/>
      <c r="D8" s="578" t="s">
        <v>4</v>
      </c>
      <c r="E8" s="579"/>
      <c r="F8" s="579"/>
      <c r="G8" s="279" t="s">
        <v>79</v>
      </c>
      <c r="H8" s="578" t="s">
        <v>71</v>
      </c>
      <c r="I8" s="580"/>
      <c r="J8" s="527" t="s">
        <v>19</v>
      </c>
      <c r="K8" s="527"/>
      <c r="L8" s="527"/>
    </row>
    <row r="9" spans="1:12" s="4" customFormat="1" ht="39" thickBot="1">
      <c r="A9" s="596"/>
      <c r="B9" s="599"/>
      <c r="C9" s="600"/>
      <c r="D9" s="280" t="s">
        <v>70</v>
      </c>
      <c r="E9" s="284" t="s">
        <v>5</v>
      </c>
      <c r="F9" s="282" t="s">
        <v>131</v>
      </c>
      <c r="G9" s="282" t="s">
        <v>125</v>
      </c>
      <c r="H9" s="280" t="s">
        <v>72</v>
      </c>
      <c r="I9" s="281" t="s">
        <v>5</v>
      </c>
      <c r="J9" s="364" t="s">
        <v>82</v>
      </c>
      <c r="K9" s="424" t="s">
        <v>96</v>
      </c>
      <c r="L9" s="364" t="s">
        <v>20</v>
      </c>
    </row>
    <row r="10" spans="1:12" s="4" customFormat="1" ht="15" thickBot="1">
      <c r="A10" s="67"/>
      <c r="B10" s="601"/>
      <c r="C10" s="602"/>
      <c r="D10" s="45"/>
      <c r="E10" s="55"/>
      <c r="F10" s="56"/>
      <c r="G10" s="60"/>
      <c r="H10" s="42"/>
      <c r="I10" s="57"/>
      <c r="J10" s="365"/>
      <c r="K10" s="365"/>
      <c r="L10" s="366"/>
    </row>
    <row r="11" spans="1:12" s="4" customFormat="1" ht="15" thickBot="1">
      <c r="A11" s="68"/>
      <c r="B11" s="603"/>
      <c r="C11" s="604"/>
      <c r="D11" s="46"/>
      <c r="E11" s="34"/>
      <c r="F11" s="61"/>
      <c r="G11" s="62"/>
      <c r="H11" s="36"/>
      <c r="I11" s="47"/>
      <c r="J11" s="365"/>
      <c r="K11" s="365"/>
      <c r="L11" s="366"/>
    </row>
    <row r="12" spans="1:12" s="4" customFormat="1" ht="15" thickBot="1">
      <c r="A12" s="68"/>
      <c r="B12" s="206"/>
      <c r="C12" s="207"/>
      <c r="D12" s="46"/>
      <c r="E12" s="34"/>
      <c r="F12" s="61"/>
      <c r="G12" s="62"/>
      <c r="H12" s="36"/>
      <c r="I12" s="47"/>
      <c r="J12" s="365"/>
      <c r="K12" s="365"/>
      <c r="L12" s="366"/>
    </row>
    <row r="13" spans="1:12" s="4" customFormat="1" ht="15" thickBot="1">
      <c r="A13" s="69"/>
      <c r="B13" s="603"/>
      <c r="C13" s="604"/>
      <c r="D13" s="48"/>
      <c r="E13" s="33"/>
      <c r="F13" s="63"/>
      <c r="G13" s="64"/>
      <c r="H13" s="43"/>
      <c r="I13" s="49"/>
      <c r="J13" s="365"/>
      <c r="K13" s="365"/>
      <c r="L13" s="366"/>
    </row>
    <row r="14" spans="1:12" s="4" customFormat="1" ht="15" thickBot="1">
      <c r="A14" s="69"/>
      <c r="B14" s="603"/>
      <c r="C14" s="604"/>
      <c r="D14" s="48"/>
      <c r="E14" s="33"/>
      <c r="F14" s="63"/>
      <c r="G14" s="64"/>
      <c r="H14" s="43"/>
      <c r="I14" s="49"/>
      <c r="J14" s="365"/>
      <c r="K14" s="365"/>
      <c r="L14" s="366"/>
    </row>
    <row r="15" spans="1:12" s="4" customFormat="1" ht="15" thickBot="1">
      <c r="A15" s="70"/>
      <c r="B15" s="605"/>
      <c r="C15" s="606"/>
      <c r="D15" s="50"/>
      <c r="E15" s="51"/>
      <c r="F15" s="65"/>
      <c r="G15" s="66"/>
      <c r="H15" s="44"/>
      <c r="I15" s="52"/>
      <c r="J15" s="365"/>
      <c r="K15" s="365"/>
      <c r="L15" s="366"/>
    </row>
    <row r="16" spans="1:12" s="4" customFormat="1" ht="16.5" thickBot="1">
      <c r="A16" s="53"/>
      <c r="B16" s="53"/>
      <c r="C16" s="53"/>
      <c r="D16" s="574" t="s">
        <v>1</v>
      </c>
      <c r="E16" s="575"/>
      <c r="F16" s="197">
        <f>SUM(F10:F15)</f>
        <v>0</v>
      </c>
      <c r="G16" s="197">
        <f>SUM(G10:G15)</f>
        <v>0</v>
      </c>
      <c r="H16" s="25"/>
      <c r="I16" s="25"/>
      <c r="J16" s="365">
        <f>SUM(J10:J15)</f>
        <v>0</v>
      </c>
      <c r="K16" s="365">
        <f>SUM(K10:K15)</f>
        <v>0</v>
      </c>
      <c r="L16" s="367"/>
    </row>
    <row r="17" spans="1:19" s="191" customFormat="1" ht="14.25">
      <c r="A17" s="214"/>
      <c r="B17" s="192"/>
      <c r="C17" s="192"/>
      <c r="D17" s="192"/>
      <c r="E17" s="192"/>
      <c r="F17" s="192"/>
      <c r="G17" s="192"/>
      <c r="H17" s="192"/>
      <c r="I17" s="192"/>
      <c r="J17" s="10"/>
      <c r="K17" s="10"/>
      <c r="L17" s="10"/>
      <c r="M17" s="10"/>
      <c r="N17" s="10"/>
      <c r="O17" s="193"/>
      <c r="P17" s="193"/>
      <c r="Q17" s="2"/>
      <c r="R17" s="2"/>
      <c r="S17" s="2"/>
    </row>
    <row r="18" spans="1:19" s="191" customFormat="1" ht="15.75">
      <c r="A18" s="194"/>
      <c r="B18" s="195"/>
      <c r="C18" s="196"/>
      <c r="D18" s="2"/>
      <c r="E18" s="2"/>
      <c r="F18" s="2"/>
      <c r="G18" s="2"/>
      <c r="H18" s="2"/>
      <c r="I18" s="2"/>
      <c r="J18" s="144"/>
      <c r="K18" s="144"/>
      <c r="L18" s="144"/>
      <c r="M18" s="144"/>
      <c r="N18" s="144"/>
      <c r="O18" s="144"/>
      <c r="P18" s="2"/>
      <c r="Q18" s="2"/>
      <c r="R18" s="2"/>
      <c r="S18" s="2"/>
    </row>
    <row r="19" spans="1:19" ht="14.25">
      <c r="A19" s="573" t="s">
        <v>232</v>
      </c>
      <c r="B19" s="573"/>
      <c r="C19" s="573"/>
      <c r="D19" s="573"/>
      <c r="E19" s="573"/>
      <c r="F19" s="573"/>
      <c r="G19" s="573"/>
      <c r="H19" s="573"/>
      <c r="I19" s="573"/>
      <c r="J19" s="144"/>
      <c r="K19" s="144"/>
      <c r="L19" s="144"/>
      <c r="M19" s="144"/>
      <c r="N19" s="144"/>
      <c r="O19" s="4"/>
      <c r="P19" s="4"/>
      <c r="Q19" s="4"/>
      <c r="R19" s="4"/>
      <c r="S19" s="4"/>
    </row>
    <row r="20" spans="1:19" ht="14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4"/>
      <c r="P20" s="4"/>
      <c r="Q20" s="4"/>
      <c r="R20" s="4"/>
      <c r="S20" s="4"/>
    </row>
    <row r="21" spans="1:19" ht="15.75">
      <c r="A21" s="13" t="s">
        <v>30</v>
      </c>
      <c r="B21" s="15"/>
      <c r="C21" s="15"/>
      <c r="D21" s="9"/>
      <c r="E21" s="10"/>
      <c r="F21" s="10"/>
      <c r="G21" s="10"/>
      <c r="H21" s="4"/>
      <c r="I21" s="2"/>
      <c r="J21" s="144"/>
      <c r="K21" s="144"/>
      <c r="L21" s="144"/>
      <c r="M21" s="144"/>
      <c r="N21" s="144"/>
      <c r="O21" s="4"/>
      <c r="P21" s="4"/>
      <c r="Q21" s="4"/>
      <c r="R21" s="4"/>
      <c r="S21" s="4"/>
    </row>
    <row r="22" spans="1:19" ht="15">
      <c r="A22" s="31"/>
      <c r="B22" s="12"/>
      <c r="C22" s="12"/>
      <c r="D22" s="12"/>
      <c r="E22" s="10"/>
      <c r="F22" s="10"/>
      <c r="G22" s="10"/>
      <c r="H22" s="59" t="s">
        <v>10</v>
      </c>
      <c r="J22" s="10"/>
      <c r="K22" s="10"/>
      <c r="L22" s="10"/>
      <c r="M22" s="10"/>
      <c r="O22" s="4"/>
      <c r="P22" s="4"/>
      <c r="Q22" s="4"/>
      <c r="R22" s="4"/>
      <c r="S22" s="4"/>
    </row>
    <row r="23" spans="1:19" ht="15">
      <c r="A23" s="15"/>
      <c r="B23" s="10"/>
      <c r="C23" s="10"/>
      <c r="D23" s="9"/>
      <c r="E23" s="16"/>
      <c r="F23" s="16"/>
      <c r="G23" s="16"/>
      <c r="H23" s="10"/>
      <c r="I23" s="2"/>
      <c r="J23" s="10"/>
      <c r="K23" s="10"/>
      <c r="L23" s="10"/>
      <c r="M23" s="10"/>
      <c r="O23" s="4"/>
      <c r="P23" s="4"/>
      <c r="Q23" s="4"/>
      <c r="R23" s="4"/>
      <c r="S23" s="4"/>
    </row>
    <row r="24" spans="1:19" ht="15">
      <c r="A24" s="16"/>
      <c r="B24" s="10"/>
      <c r="C24" s="10"/>
      <c r="D24" s="9"/>
      <c r="E24" s="4"/>
      <c r="G24" s="4"/>
      <c r="H24" s="215" t="s">
        <v>0</v>
      </c>
      <c r="I24" s="2"/>
      <c r="J24" s="10"/>
      <c r="K24" s="10"/>
      <c r="L24" s="10"/>
      <c r="M24" s="10"/>
      <c r="O24" s="4"/>
      <c r="P24" s="4"/>
      <c r="Q24" s="4"/>
      <c r="R24" s="4"/>
      <c r="S24" s="4"/>
    </row>
    <row r="25" spans="1:19" ht="15">
      <c r="A25" s="15"/>
      <c r="B25" s="16"/>
      <c r="C25" s="16"/>
      <c r="D25" s="9"/>
      <c r="E25" s="17"/>
      <c r="F25" s="10"/>
      <c r="G25" s="10"/>
      <c r="H25" s="4"/>
      <c r="I25" s="2"/>
      <c r="J25" s="59"/>
      <c r="K25" s="59"/>
      <c r="L25" s="59"/>
      <c r="M25" s="59"/>
      <c r="N25" s="59"/>
      <c r="O25" s="4"/>
      <c r="P25" s="4"/>
      <c r="Q25" s="4"/>
      <c r="R25" s="4"/>
      <c r="S25" s="4"/>
    </row>
    <row r="26" spans="1:19" ht="14.25">
      <c r="A26" s="18"/>
      <c r="B26" s="18"/>
      <c r="C26" s="18"/>
      <c r="D26" s="18"/>
      <c r="E26" s="2"/>
      <c r="F26" s="4"/>
      <c r="G26" s="4"/>
      <c r="H26" s="4"/>
      <c r="I26" s="2"/>
      <c r="J26" s="10"/>
      <c r="K26" s="10"/>
      <c r="L26" s="10"/>
      <c r="M26" s="10"/>
      <c r="N26" s="10"/>
      <c r="O26" s="4"/>
      <c r="P26" s="4"/>
      <c r="Q26" s="4"/>
      <c r="R26" s="4"/>
      <c r="S26" s="4"/>
    </row>
    <row r="27" spans="1:19" ht="14.25">
      <c r="A27" s="18"/>
      <c r="B27" s="18"/>
      <c r="C27" s="18"/>
      <c r="D27" s="18"/>
      <c r="E27" s="2"/>
      <c r="F27" s="4"/>
      <c r="G27" s="4"/>
      <c r="H27" s="4"/>
      <c r="I27" s="2"/>
      <c r="J27" s="10"/>
      <c r="K27" s="10"/>
      <c r="L27" s="10"/>
      <c r="M27" s="10"/>
      <c r="N27" s="10"/>
      <c r="O27" s="4"/>
      <c r="P27" s="4"/>
      <c r="Q27" s="4"/>
      <c r="R27" s="4"/>
      <c r="S27" s="4"/>
    </row>
    <row r="28" spans="1:19" ht="14.25">
      <c r="A28" s="18"/>
      <c r="B28" s="18"/>
      <c r="C28" s="18"/>
      <c r="D28" s="18"/>
      <c r="E28" s="2"/>
      <c r="F28" s="4"/>
      <c r="G28" s="4"/>
      <c r="H28" s="4"/>
      <c r="I28" s="2"/>
      <c r="J28" s="10"/>
      <c r="K28" s="10"/>
      <c r="L28" s="10"/>
      <c r="M28" s="10"/>
      <c r="N28" s="10"/>
      <c r="O28" s="4"/>
      <c r="P28" s="4"/>
      <c r="Q28" s="4"/>
      <c r="R28" s="4"/>
      <c r="S28" s="4"/>
    </row>
    <row r="29" spans="1:19" ht="14.25">
      <c r="A29" s="18"/>
      <c r="B29" s="18"/>
      <c r="C29" s="18"/>
      <c r="D29" s="18"/>
      <c r="E29" s="2"/>
      <c r="F29" s="4"/>
      <c r="G29" s="4"/>
      <c r="H29" s="4"/>
      <c r="I29" s="2"/>
      <c r="O29" s="4"/>
      <c r="P29" s="4"/>
      <c r="Q29" s="4"/>
      <c r="R29" s="4"/>
      <c r="S29" s="4"/>
    </row>
    <row r="30" spans="1:19" ht="14.25">
      <c r="A30" s="18"/>
      <c r="B30" s="18"/>
      <c r="C30" s="18"/>
      <c r="D30" s="18"/>
      <c r="E30" s="4"/>
      <c r="F30" s="4"/>
      <c r="G30" s="4"/>
      <c r="H30" s="4"/>
      <c r="I30" s="2"/>
      <c r="O30" s="4"/>
      <c r="P30" s="4"/>
      <c r="Q30" s="4"/>
      <c r="R30" s="4"/>
      <c r="S30" s="4"/>
    </row>
  </sheetData>
  <sheetProtection/>
  <mergeCells count="16">
    <mergeCell ref="B15:C15"/>
    <mergeCell ref="B14:C14"/>
    <mergeCell ref="A19:I19"/>
    <mergeCell ref="A4:C4"/>
    <mergeCell ref="A8:A9"/>
    <mergeCell ref="B8:C9"/>
    <mergeCell ref="B10:C10"/>
    <mergeCell ref="B13:C13"/>
    <mergeCell ref="B11:C11"/>
    <mergeCell ref="D16:E16"/>
    <mergeCell ref="D8:F8"/>
    <mergeCell ref="H8:I8"/>
    <mergeCell ref="J8:L8"/>
    <mergeCell ref="A6:L6"/>
    <mergeCell ref="D4:L4"/>
    <mergeCell ref="A2:L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="80" zoomScaleNormal="80" workbookViewId="0" topLeftCell="A1">
      <selection activeCell="O12" sqref="O12"/>
    </sheetView>
  </sheetViews>
  <sheetFormatPr defaultColWidth="9.140625" defaultRowHeight="12.75"/>
  <cols>
    <col min="1" max="1" width="25.421875" style="18" customWidth="1"/>
    <col min="2" max="2" width="15.7109375" style="18" customWidth="1"/>
    <col min="3" max="3" width="13.57421875" style="18" customWidth="1"/>
    <col min="4" max="4" width="13.85156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421875" style="4" customWidth="1"/>
    <col min="9" max="9" width="14.8515625" style="4" customWidth="1"/>
    <col min="10" max="10" width="12.421875" style="2" customWidth="1"/>
    <col min="11" max="11" width="10.7109375" style="2" customWidth="1"/>
    <col min="12" max="12" width="12.421875" style="2" customWidth="1"/>
    <col min="13" max="13" width="11.710937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6.28125" style="4" customWidth="1"/>
    <col min="18" max="16384" width="9.140625" style="4" customWidth="1"/>
  </cols>
  <sheetData>
    <row r="1" ht="21.75" customHeight="1">
      <c r="H1" s="423" t="s">
        <v>261</v>
      </c>
    </row>
    <row r="2" spans="1:23" s="29" customFormat="1" ht="73.5" customHeight="1">
      <c r="A2" s="503" t="s">
        <v>245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509"/>
      <c r="N2" s="4"/>
      <c r="O2" s="4"/>
      <c r="P2" s="4"/>
      <c r="Q2" s="4"/>
      <c r="R2" s="151"/>
      <c r="S2" s="151"/>
      <c r="T2" s="84"/>
      <c r="U2" s="84"/>
      <c r="V2" s="84"/>
      <c r="W2" s="84"/>
    </row>
    <row r="3" spans="1:23" s="29" customFormat="1" ht="13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15" ht="22.5" customHeight="1">
      <c r="A4" s="532" t="s">
        <v>74</v>
      </c>
      <c r="B4" s="533"/>
      <c r="C4" s="533"/>
      <c r="D4" s="534"/>
      <c r="E4" s="510" t="str">
        <f>+S_Frontespizio!$E$10</f>
        <v> denominazione del beneficiario</v>
      </c>
      <c r="F4" s="447"/>
      <c r="G4" s="447"/>
      <c r="H4" s="447"/>
      <c r="I4" s="447"/>
      <c r="J4" s="447"/>
      <c r="K4" s="447"/>
      <c r="L4" s="447"/>
      <c r="M4" s="509"/>
      <c r="N4" s="4"/>
      <c r="O4" s="4"/>
    </row>
    <row r="5" spans="13:15" ht="11.25" customHeight="1">
      <c r="M5" s="4"/>
      <c r="N5" s="4"/>
      <c r="O5" s="4"/>
    </row>
    <row r="6" spans="1:19" ht="27" customHeight="1">
      <c r="A6" s="570" t="s">
        <v>167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509"/>
      <c r="N6" s="4"/>
      <c r="O6" s="4"/>
      <c r="R6" s="2"/>
      <c r="S6" s="2"/>
    </row>
    <row r="7" spans="1:19" ht="15.75" customHeight="1" thickBot="1">
      <c r="A7" s="142"/>
      <c r="B7" s="149"/>
      <c r="C7" s="149"/>
      <c r="D7" s="149"/>
      <c r="E7" s="149"/>
      <c r="F7" s="149"/>
      <c r="G7" s="149"/>
      <c r="H7" s="149"/>
      <c r="I7" s="149"/>
      <c r="J7" s="149"/>
      <c r="K7" s="287"/>
      <c r="L7" s="287"/>
      <c r="M7" s="4"/>
      <c r="N7" s="4"/>
      <c r="O7" s="4"/>
      <c r="R7" s="2"/>
      <c r="S7" s="2"/>
    </row>
    <row r="8" spans="1:15" ht="31.5" customHeight="1">
      <c r="A8" s="620" t="s">
        <v>24</v>
      </c>
      <c r="B8" s="623" t="s">
        <v>80</v>
      </c>
      <c r="C8" s="623"/>
      <c r="D8" s="623"/>
      <c r="E8" s="623" t="s">
        <v>4</v>
      </c>
      <c r="F8" s="623"/>
      <c r="G8" s="623"/>
      <c r="H8" s="288" t="s">
        <v>79</v>
      </c>
      <c r="I8" s="624" t="s">
        <v>71</v>
      </c>
      <c r="J8" s="624"/>
      <c r="K8" s="481" t="s">
        <v>19</v>
      </c>
      <c r="L8" s="610"/>
      <c r="M8" s="611"/>
      <c r="O8" s="4"/>
    </row>
    <row r="9" spans="1:13" ht="15" customHeight="1">
      <c r="A9" s="621"/>
      <c r="B9" s="612" t="s">
        <v>77</v>
      </c>
      <c r="C9" s="609" t="s">
        <v>129</v>
      </c>
      <c r="D9" s="609"/>
      <c r="E9" s="614" t="s">
        <v>78</v>
      </c>
      <c r="F9" s="614" t="s">
        <v>5</v>
      </c>
      <c r="G9" s="614" t="s">
        <v>131</v>
      </c>
      <c r="H9" s="614" t="s">
        <v>125</v>
      </c>
      <c r="I9" s="614" t="s">
        <v>72</v>
      </c>
      <c r="J9" s="614" t="s">
        <v>5</v>
      </c>
      <c r="K9" s="616" t="s">
        <v>82</v>
      </c>
      <c r="L9" s="607" t="s">
        <v>96</v>
      </c>
      <c r="M9" s="618" t="s">
        <v>20</v>
      </c>
    </row>
    <row r="10" spans="1:13" ht="35.25" customHeight="1" thickBot="1">
      <c r="A10" s="622"/>
      <c r="B10" s="613"/>
      <c r="C10" s="283" t="s">
        <v>127</v>
      </c>
      <c r="D10" s="283" t="s">
        <v>134</v>
      </c>
      <c r="E10" s="615"/>
      <c r="F10" s="615"/>
      <c r="G10" s="615"/>
      <c r="H10" s="615"/>
      <c r="I10" s="615"/>
      <c r="J10" s="615"/>
      <c r="K10" s="617"/>
      <c r="L10" s="608"/>
      <c r="M10" s="619"/>
    </row>
    <row r="11" spans="1:13" ht="25.5" customHeight="1" thickBot="1">
      <c r="A11" s="161"/>
      <c r="B11" s="68"/>
      <c r="C11" s="285"/>
      <c r="D11" s="47"/>
      <c r="E11" s="36"/>
      <c r="F11" s="242"/>
      <c r="G11" s="163"/>
      <c r="H11" s="62"/>
      <c r="I11" s="183"/>
      <c r="J11" s="243"/>
      <c r="K11" s="365"/>
      <c r="L11" s="365"/>
      <c r="M11" s="366"/>
    </row>
    <row r="12" spans="1:13" ht="25.5" customHeight="1" thickBot="1">
      <c r="A12" s="161"/>
      <c r="B12" s="69"/>
      <c r="C12" s="285"/>
      <c r="D12" s="158"/>
      <c r="E12" s="36"/>
      <c r="F12" s="47"/>
      <c r="G12" s="163"/>
      <c r="H12" s="62"/>
      <c r="I12" s="183"/>
      <c r="J12" s="184"/>
      <c r="K12" s="365"/>
      <c r="L12" s="365"/>
      <c r="M12" s="366"/>
    </row>
    <row r="13" spans="1:15" ht="25.5" customHeight="1" thickBot="1">
      <c r="A13" s="161"/>
      <c r="B13" s="69"/>
      <c r="C13" s="285"/>
      <c r="D13" s="158"/>
      <c r="E13" s="36"/>
      <c r="F13" s="47"/>
      <c r="G13" s="163"/>
      <c r="H13" s="62"/>
      <c r="I13" s="185"/>
      <c r="J13" s="186"/>
      <c r="K13" s="365"/>
      <c r="L13" s="365"/>
      <c r="M13" s="366"/>
      <c r="N13" s="4"/>
      <c r="O13" s="4"/>
    </row>
    <row r="14" spans="1:15" ht="25.5" customHeight="1" thickBot="1">
      <c r="A14" s="161"/>
      <c r="B14" s="69"/>
      <c r="C14" s="285"/>
      <c r="D14" s="158"/>
      <c r="E14" s="36"/>
      <c r="F14" s="47"/>
      <c r="G14" s="163"/>
      <c r="H14" s="62"/>
      <c r="I14" s="187"/>
      <c r="J14" s="188"/>
      <c r="K14" s="365"/>
      <c r="L14" s="365"/>
      <c r="M14" s="366"/>
      <c r="N14" s="4"/>
      <c r="O14" s="4"/>
    </row>
    <row r="15" spans="1:15" ht="25.5" customHeight="1" thickBot="1">
      <c r="A15" s="161"/>
      <c r="B15" s="69"/>
      <c r="C15" s="285"/>
      <c r="D15" s="158"/>
      <c r="E15" s="36"/>
      <c r="F15" s="47"/>
      <c r="G15" s="163"/>
      <c r="H15" s="62"/>
      <c r="I15" s="187"/>
      <c r="J15" s="188"/>
      <c r="K15" s="365"/>
      <c r="L15" s="365"/>
      <c r="M15" s="366"/>
      <c r="N15" s="4"/>
      <c r="O15" s="4"/>
    </row>
    <row r="16" spans="1:15" ht="25.5" customHeight="1" thickBot="1">
      <c r="A16" s="162"/>
      <c r="B16" s="159"/>
      <c r="C16" s="286"/>
      <c r="D16" s="160"/>
      <c r="E16" s="165"/>
      <c r="F16" s="157"/>
      <c r="G16" s="164"/>
      <c r="H16" s="64"/>
      <c r="I16" s="189"/>
      <c r="J16" s="190"/>
      <c r="K16" s="365"/>
      <c r="L16" s="365"/>
      <c r="M16" s="366"/>
      <c r="N16" s="4"/>
      <c r="O16" s="4"/>
    </row>
    <row r="17" spans="1:15" ht="25.5" customHeight="1" thickBot="1">
      <c r="A17" s="53"/>
      <c r="B17" s="53"/>
      <c r="C17" s="53"/>
      <c r="D17" s="54"/>
      <c r="E17" s="574" t="s">
        <v>1</v>
      </c>
      <c r="F17" s="575"/>
      <c r="G17" s="146">
        <f>SUM(G11:G16)</f>
        <v>0</v>
      </c>
      <c r="H17" s="146">
        <f>SUM(H11:H16)</f>
        <v>0</v>
      </c>
      <c r="I17" s="10"/>
      <c r="J17" s="10"/>
      <c r="K17" s="365">
        <f>SUM(K11:K16)</f>
        <v>0</v>
      </c>
      <c r="L17" s="365">
        <f>SUM(L11:L16)</f>
        <v>0</v>
      </c>
      <c r="M17" s="224"/>
      <c r="N17" s="4"/>
      <c r="O17" s="4"/>
    </row>
    <row r="18" spans="1:15" ht="15.75">
      <c r="A18" s="5"/>
      <c r="B18" s="7"/>
      <c r="C18" s="7"/>
      <c r="D18" s="8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" customHeight="1">
      <c r="A19" s="573" t="s">
        <v>232</v>
      </c>
      <c r="B19" s="573"/>
      <c r="C19" s="573"/>
      <c r="D19" s="573"/>
      <c r="E19" s="573"/>
      <c r="F19" s="573"/>
      <c r="G19" s="573"/>
      <c r="H19" s="573"/>
      <c r="I19" s="573"/>
      <c r="J19" s="573"/>
      <c r="K19" s="144"/>
      <c r="L19" s="144"/>
      <c r="M19" s="144"/>
      <c r="N19" s="144"/>
      <c r="O19" s="144"/>
    </row>
    <row r="20" spans="1:15" ht="28.5" customHeight="1">
      <c r="A20" s="13" t="s">
        <v>30</v>
      </c>
      <c r="B20" s="15"/>
      <c r="C20" s="15"/>
      <c r="D20" s="15"/>
      <c r="E20" s="9"/>
      <c r="F20" s="10"/>
      <c r="G20" s="10"/>
      <c r="H20" s="10"/>
      <c r="K20" s="144"/>
      <c r="L20" s="144"/>
      <c r="M20" s="144"/>
      <c r="N20" s="144"/>
      <c r="O20" s="144"/>
    </row>
    <row r="21" spans="1:14" ht="15">
      <c r="A21" s="31"/>
      <c r="B21" s="12"/>
      <c r="C21" s="12"/>
      <c r="D21" s="12"/>
      <c r="E21" s="12"/>
      <c r="F21" s="10"/>
      <c r="G21" s="10"/>
      <c r="H21" s="59" t="s">
        <v>10</v>
      </c>
      <c r="K21" s="144"/>
      <c r="L21" s="144"/>
      <c r="M21" s="144"/>
      <c r="N21" s="144"/>
    </row>
    <row r="22" spans="1:14" ht="15">
      <c r="A22" s="15"/>
      <c r="B22" s="10"/>
      <c r="C22" s="10"/>
      <c r="D22" s="10"/>
      <c r="E22" s="9"/>
      <c r="F22" s="16"/>
      <c r="G22" s="16"/>
      <c r="H22" s="10"/>
      <c r="K22" s="10"/>
      <c r="L22" s="10"/>
      <c r="M22" s="10"/>
      <c r="N22" s="10"/>
    </row>
    <row r="23" spans="1:14" ht="15">
      <c r="A23" s="16"/>
      <c r="B23" s="10"/>
      <c r="C23" s="10"/>
      <c r="D23" s="10"/>
      <c r="E23" s="9"/>
      <c r="H23" s="215" t="s">
        <v>0</v>
      </c>
      <c r="K23" s="10"/>
      <c r="L23" s="10"/>
      <c r="M23" s="10"/>
      <c r="N23" s="10"/>
    </row>
    <row r="24" spans="1:15" ht="15">
      <c r="A24" s="15"/>
      <c r="B24" s="16"/>
      <c r="C24" s="16"/>
      <c r="D24" s="16"/>
      <c r="E24" s="9"/>
      <c r="F24" s="17"/>
      <c r="G24" s="10"/>
      <c r="H24" s="10"/>
      <c r="K24" s="10"/>
      <c r="L24" s="10"/>
      <c r="M24" s="10"/>
      <c r="N24" s="10"/>
      <c r="O24" s="10"/>
    </row>
    <row r="25" spans="6:15" ht="15">
      <c r="F25" s="2"/>
      <c r="K25" s="59"/>
      <c r="L25" s="59"/>
      <c r="M25" s="59"/>
      <c r="N25" s="59"/>
      <c r="O25" s="59"/>
    </row>
    <row r="26" spans="6:15" ht="14.25">
      <c r="F26" s="2"/>
      <c r="K26" s="10"/>
      <c r="L26" s="10"/>
      <c r="M26" s="10"/>
      <c r="N26" s="10"/>
      <c r="O26" s="10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</sheetData>
  <sheetProtection/>
  <mergeCells count="22">
    <mergeCell ref="A19:J19"/>
    <mergeCell ref="A8:A10"/>
    <mergeCell ref="B8:D8"/>
    <mergeCell ref="E8:G8"/>
    <mergeCell ref="I8:J8"/>
    <mergeCell ref="E17:F17"/>
    <mergeCell ref="H9:H10"/>
    <mergeCell ref="A4:D4"/>
    <mergeCell ref="K9:K10"/>
    <mergeCell ref="J9:J10"/>
    <mergeCell ref="M9:M10"/>
    <mergeCell ref="E9:E10"/>
    <mergeCell ref="A2:M2"/>
    <mergeCell ref="L9:L10"/>
    <mergeCell ref="C9:D9"/>
    <mergeCell ref="K8:M8"/>
    <mergeCell ref="A6:M6"/>
    <mergeCell ref="E4:M4"/>
    <mergeCell ref="B9:B10"/>
    <mergeCell ref="I9:I10"/>
    <mergeCell ref="G9:G10"/>
    <mergeCell ref="F9:F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="80" zoomScaleNormal="80" zoomScalePageLayoutView="80" workbookViewId="0" topLeftCell="A1">
      <selection activeCell="O12" sqref="O12"/>
    </sheetView>
  </sheetViews>
  <sheetFormatPr defaultColWidth="9.140625" defaultRowHeight="12.75"/>
  <cols>
    <col min="1" max="1" width="25.57421875" style="18" customWidth="1"/>
    <col min="2" max="2" width="16.140625" style="18" customWidth="1"/>
    <col min="3" max="3" width="17.57421875" style="18" customWidth="1"/>
    <col min="4" max="4" width="11.8515625" style="18" customWidth="1"/>
    <col min="5" max="5" width="10.140625" style="4" bestFit="1" customWidth="1"/>
    <col min="6" max="6" width="14.421875" style="4" bestFit="1" customWidth="1"/>
    <col min="7" max="7" width="14.140625" style="4" customWidth="1"/>
    <col min="8" max="8" width="13.421875" style="4" customWidth="1"/>
    <col min="9" max="9" width="12.421875" style="2" customWidth="1"/>
    <col min="10" max="10" width="14.421875" style="2" customWidth="1"/>
    <col min="11" max="11" width="12.7109375" style="2" customWidth="1"/>
    <col min="12" max="12" width="13.140625" style="2" customWidth="1"/>
    <col min="13" max="13" width="6.00390625" style="2" customWidth="1"/>
    <col min="14" max="14" width="13.8515625" style="2" customWidth="1"/>
    <col min="15" max="15" width="14.421875" style="4" bestFit="1" customWidth="1"/>
    <col min="16" max="16" width="13.140625" style="4" customWidth="1"/>
    <col min="17" max="16384" width="9.140625" style="4" customWidth="1"/>
  </cols>
  <sheetData>
    <row r="1" ht="15">
      <c r="F1" s="421" t="s">
        <v>263</v>
      </c>
    </row>
    <row r="2" ht="15">
      <c r="G2" s="421"/>
    </row>
    <row r="3" spans="1:22" s="29" customFormat="1" ht="42" customHeight="1">
      <c r="A3" s="503" t="s">
        <v>262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509"/>
      <c r="M3" s="4"/>
      <c r="N3" s="4"/>
      <c r="O3" s="4"/>
      <c r="P3" s="4"/>
      <c r="Q3" s="151"/>
      <c r="R3" s="151"/>
      <c r="S3" s="84"/>
      <c r="T3" s="84"/>
      <c r="U3" s="84"/>
      <c r="V3" s="84"/>
    </row>
    <row r="4" spans="1:22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4" ht="19.5" customHeight="1">
      <c r="A5" s="532" t="s">
        <v>74</v>
      </c>
      <c r="B5" s="533"/>
      <c r="C5" s="534"/>
      <c r="D5" s="510" t="str">
        <f>+S_Frontespizio!$E$10</f>
        <v> denominazione del beneficiario</v>
      </c>
      <c r="E5" s="447"/>
      <c r="F5" s="447"/>
      <c r="G5" s="447"/>
      <c r="H5" s="447"/>
      <c r="I5" s="447"/>
      <c r="J5" s="447"/>
      <c r="K5" s="447"/>
      <c r="L5" s="509"/>
      <c r="M5" s="4"/>
      <c r="N5" s="4"/>
    </row>
    <row r="6" spans="9:14" ht="14.25">
      <c r="I6" s="4"/>
      <c r="J6" s="4"/>
      <c r="K6" s="4"/>
      <c r="L6" s="4"/>
      <c r="M6" s="4"/>
      <c r="N6" s="4"/>
    </row>
    <row r="7" spans="1:18" ht="27" customHeight="1">
      <c r="A7" s="570" t="s">
        <v>164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509"/>
      <c r="M7" s="4"/>
      <c r="N7" s="4"/>
      <c r="Q7" s="2"/>
      <c r="R7" s="2"/>
    </row>
    <row r="8" spans="1:14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3"/>
      <c r="N8" s="4"/>
    </row>
    <row r="9" spans="1:14" ht="31.5" customHeight="1">
      <c r="A9" s="620" t="s">
        <v>73</v>
      </c>
      <c r="B9" s="623" t="s">
        <v>69</v>
      </c>
      <c r="C9" s="623"/>
      <c r="D9" s="626" t="s">
        <v>4</v>
      </c>
      <c r="E9" s="626"/>
      <c r="F9" s="626"/>
      <c r="G9" s="289" t="s">
        <v>79</v>
      </c>
      <c r="H9" s="626" t="s">
        <v>71</v>
      </c>
      <c r="I9" s="626"/>
      <c r="J9" s="481" t="s">
        <v>19</v>
      </c>
      <c r="K9" s="610"/>
      <c r="L9" s="509"/>
      <c r="M9" s="4"/>
      <c r="N9" s="4"/>
    </row>
    <row r="10" spans="1:14" ht="49.5" customHeight="1" thickBot="1">
      <c r="A10" s="622"/>
      <c r="B10" s="625"/>
      <c r="C10" s="625"/>
      <c r="D10" s="283" t="s">
        <v>70</v>
      </c>
      <c r="E10" s="283" t="s">
        <v>5</v>
      </c>
      <c r="F10" s="283" t="s">
        <v>131</v>
      </c>
      <c r="G10" s="283" t="s">
        <v>94</v>
      </c>
      <c r="H10" s="283" t="s">
        <v>72</v>
      </c>
      <c r="I10" s="283" t="s">
        <v>5</v>
      </c>
      <c r="J10" s="292" t="s">
        <v>86</v>
      </c>
      <c r="K10" s="424" t="s">
        <v>96</v>
      </c>
      <c r="L10" s="226" t="s">
        <v>20</v>
      </c>
      <c r="M10" s="4"/>
      <c r="N10" s="4"/>
    </row>
    <row r="11" spans="1:14" ht="14.25">
      <c r="A11" s="68"/>
      <c r="B11" s="627"/>
      <c r="C11" s="628"/>
      <c r="D11" s="46"/>
      <c r="E11" s="293"/>
      <c r="F11" s="61"/>
      <c r="G11" s="62"/>
      <c r="H11" s="36"/>
      <c r="I11" s="242"/>
      <c r="J11" s="224"/>
      <c r="K11" s="224"/>
      <c r="L11" s="224"/>
      <c r="M11" s="4"/>
      <c r="N11" s="4"/>
    </row>
    <row r="12" spans="1:14" ht="14.25">
      <c r="A12" s="68"/>
      <c r="B12" s="603"/>
      <c r="C12" s="604"/>
      <c r="D12" s="46"/>
      <c r="E12" s="34"/>
      <c r="F12" s="61"/>
      <c r="G12" s="62"/>
      <c r="H12" s="36"/>
      <c r="I12" s="47"/>
      <c r="J12" s="224"/>
      <c r="K12" s="224"/>
      <c r="L12" s="224"/>
      <c r="M12" s="4"/>
      <c r="N12" s="4"/>
    </row>
    <row r="13" spans="1:14" ht="14.25">
      <c r="A13" s="68"/>
      <c r="B13" s="206"/>
      <c r="C13" s="207"/>
      <c r="D13" s="46"/>
      <c r="E13" s="34"/>
      <c r="F13" s="61"/>
      <c r="G13" s="62"/>
      <c r="H13" s="36"/>
      <c r="I13" s="47"/>
      <c r="J13" s="224"/>
      <c r="K13" s="224"/>
      <c r="L13" s="224"/>
      <c r="M13" s="4"/>
      <c r="N13" s="4"/>
    </row>
    <row r="14" spans="1:14" ht="14.25">
      <c r="A14" s="69"/>
      <c r="B14" s="603"/>
      <c r="C14" s="604"/>
      <c r="D14" s="48"/>
      <c r="E14" s="33"/>
      <c r="F14" s="63"/>
      <c r="G14" s="64"/>
      <c r="H14" s="43"/>
      <c r="I14" s="49"/>
      <c r="J14" s="224"/>
      <c r="K14" s="224"/>
      <c r="L14" s="224"/>
      <c r="M14" s="4"/>
      <c r="N14" s="4"/>
    </row>
    <row r="15" spans="1:14" ht="14.25">
      <c r="A15" s="69"/>
      <c r="B15" s="603"/>
      <c r="C15" s="604"/>
      <c r="D15" s="48"/>
      <c r="E15" s="33"/>
      <c r="F15" s="63"/>
      <c r="G15" s="64"/>
      <c r="H15" s="43"/>
      <c r="I15" s="49"/>
      <c r="J15" s="224"/>
      <c r="K15" s="224"/>
      <c r="L15" s="224"/>
      <c r="M15" s="4"/>
      <c r="N15" s="4"/>
    </row>
    <row r="16" spans="1:14" ht="15" thickBot="1">
      <c r="A16" s="70"/>
      <c r="B16" s="605"/>
      <c r="C16" s="606"/>
      <c r="D16" s="50"/>
      <c r="E16" s="51"/>
      <c r="F16" s="65"/>
      <c r="G16" s="66"/>
      <c r="H16" s="44"/>
      <c r="I16" s="52"/>
      <c r="J16" s="224"/>
      <c r="K16" s="224"/>
      <c r="L16" s="224"/>
      <c r="M16" s="4"/>
      <c r="N16" s="4"/>
    </row>
    <row r="17" spans="1:14" ht="16.5" thickBot="1">
      <c r="A17" s="53"/>
      <c r="B17" s="53"/>
      <c r="C17" s="53"/>
      <c r="D17" s="574" t="s">
        <v>1</v>
      </c>
      <c r="E17" s="575"/>
      <c r="F17" s="145"/>
      <c r="G17" s="146">
        <f>SUM(G11:G16)</f>
        <v>0</v>
      </c>
      <c r="H17" s="25"/>
      <c r="I17" s="25"/>
      <c r="J17" s="365">
        <f>SUM(J11:J16)</f>
        <v>0</v>
      </c>
      <c r="K17" s="365">
        <f>SUM(K11:K16)</f>
        <v>0</v>
      </c>
      <c r="L17" s="224"/>
      <c r="M17" s="4"/>
      <c r="N17" s="4"/>
    </row>
    <row r="18" spans="1:14" ht="15.75">
      <c r="A18" s="5"/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 customHeight="1">
      <c r="A19" s="573" t="s">
        <v>218</v>
      </c>
      <c r="B19" s="573"/>
      <c r="C19" s="573"/>
      <c r="D19" s="573"/>
      <c r="E19" s="573"/>
      <c r="F19" s="573"/>
      <c r="G19" s="573"/>
      <c r="H19" s="573"/>
      <c r="I19" s="573"/>
      <c r="J19" s="144"/>
      <c r="K19" s="144"/>
      <c r="L19" s="144"/>
      <c r="M19" s="144"/>
      <c r="N19" s="144"/>
    </row>
    <row r="20" spans="1:14" ht="35.25" customHeight="1">
      <c r="A20" s="13" t="s">
        <v>30</v>
      </c>
      <c r="B20" s="15"/>
      <c r="C20" s="15"/>
      <c r="D20" s="9"/>
      <c r="E20" s="10"/>
      <c r="F20" s="10"/>
      <c r="G20" s="10"/>
      <c r="J20" s="144"/>
      <c r="K20" s="144"/>
      <c r="L20" s="144"/>
      <c r="M20" s="144"/>
      <c r="N20" s="144"/>
    </row>
    <row r="21" spans="1:13" ht="15">
      <c r="A21" s="31"/>
      <c r="B21" s="12"/>
      <c r="C21" s="12"/>
      <c r="D21" s="12"/>
      <c r="E21" s="10"/>
      <c r="F21" s="10"/>
      <c r="I21" s="59" t="s">
        <v>10</v>
      </c>
      <c r="J21" s="144"/>
      <c r="K21" s="144"/>
      <c r="L21" s="144"/>
      <c r="M21" s="144"/>
    </row>
    <row r="22" spans="9:13" ht="28.5" customHeight="1">
      <c r="I22" s="215" t="s">
        <v>0</v>
      </c>
      <c r="J22" s="10"/>
      <c r="K22" s="10"/>
      <c r="L22" s="10"/>
      <c r="M22" s="10"/>
    </row>
    <row r="23" spans="10:14" ht="14.25">
      <c r="J23" s="10"/>
      <c r="K23" s="10"/>
      <c r="L23" s="10"/>
      <c r="M23" s="10"/>
      <c r="N23" s="10"/>
    </row>
    <row r="24" spans="10:14" ht="15">
      <c r="J24" s="59"/>
      <c r="K24" s="59"/>
      <c r="L24" s="59"/>
      <c r="M24" s="59"/>
      <c r="N24" s="59"/>
    </row>
    <row r="25" spans="10:14" ht="14.25">
      <c r="J25" s="10"/>
      <c r="K25" s="10"/>
      <c r="L25" s="10"/>
      <c r="M25" s="10"/>
      <c r="N25" s="10"/>
    </row>
    <row r="26" spans="10:14" ht="14.25">
      <c r="J26" s="10"/>
      <c r="K26" s="10"/>
      <c r="L26" s="10"/>
      <c r="M26" s="10"/>
      <c r="N26" s="10"/>
    </row>
    <row r="27" spans="10:14" ht="14.25">
      <c r="J27" s="10"/>
      <c r="K27" s="10"/>
      <c r="L27" s="10"/>
      <c r="M27" s="10"/>
      <c r="N27" s="10"/>
    </row>
  </sheetData>
  <sheetProtection/>
  <mergeCells count="16">
    <mergeCell ref="A19:I19"/>
    <mergeCell ref="B15:C15"/>
    <mergeCell ref="B16:C16"/>
    <mergeCell ref="D17:E17"/>
    <mergeCell ref="J9:L9"/>
    <mergeCell ref="B11:C11"/>
    <mergeCell ref="B12:C12"/>
    <mergeCell ref="B14:C14"/>
    <mergeCell ref="A9:A10"/>
    <mergeCell ref="B9:C10"/>
    <mergeCell ref="D9:F9"/>
    <mergeCell ref="H9:I9"/>
    <mergeCell ref="A5:C5"/>
    <mergeCell ref="A7:L7"/>
    <mergeCell ref="D5:L5"/>
    <mergeCell ref="A3:L3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1"/>
  <headerFooter alignWithMargins="0">
    <oddHeader>&amp;C&amp;G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="80" zoomScaleNormal="80" zoomScalePageLayoutView="70" workbookViewId="0" topLeftCell="A1">
      <selection activeCell="O12" sqref="O12"/>
    </sheetView>
  </sheetViews>
  <sheetFormatPr defaultColWidth="9.140625" defaultRowHeight="12.75"/>
  <cols>
    <col min="1" max="1" width="27.00390625" style="18" customWidth="1"/>
    <col min="2" max="2" width="16.421875" style="18" customWidth="1"/>
    <col min="3" max="3" width="13.421875" style="18" customWidth="1"/>
    <col min="4" max="4" width="16.003906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6.28125" style="4" customWidth="1"/>
    <col min="9" max="9" width="13.421875" style="4" customWidth="1"/>
    <col min="10" max="10" width="12.421875" style="2" customWidth="1"/>
    <col min="11" max="11" width="13.140625" style="2" customWidth="1"/>
    <col min="12" max="12" width="15.8515625" style="2" customWidth="1"/>
    <col min="13" max="13" width="13.2812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4:8" ht="21" customHeight="1">
      <c r="D1" s="421" t="s">
        <v>264</v>
      </c>
      <c r="H1" s="298"/>
    </row>
    <row r="2" spans="4:8" ht="11.25" customHeight="1">
      <c r="D2" s="421"/>
      <c r="H2" s="298"/>
    </row>
    <row r="3" spans="1:23" s="29" customFormat="1" ht="45.75" customHeight="1">
      <c r="A3" s="503" t="s">
        <v>265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509"/>
      <c r="N3" s="4"/>
      <c r="O3" s="4"/>
      <c r="P3" s="4"/>
      <c r="Q3" s="4"/>
      <c r="R3" s="151"/>
      <c r="S3" s="151"/>
      <c r="T3" s="84"/>
      <c r="U3" s="84"/>
      <c r="V3" s="84"/>
      <c r="W3" s="84"/>
    </row>
    <row r="4" spans="1:23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84"/>
      <c r="S4" s="84"/>
      <c r="T4" s="84"/>
      <c r="U4" s="84"/>
      <c r="V4" s="84"/>
      <c r="W4" s="84"/>
    </row>
    <row r="5" spans="1:15" ht="21" customHeight="1">
      <c r="A5" s="532" t="s">
        <v>74</v>
      </c>
      <c r="B5" s="533"/>
      <c r="C5" s="533"/>
      <c r="D5" s="534"/>
      <c r="E5" s="635" t="str">
        <f>+S_Frontespizio!$E$10</f>
        <v> denominazione del beneficiario</v>
      </c>
      <c r="F5" s="634"/>
      <c r="G5" s="634"/>
      <c r="H5" s="634"/>
      <c r="I5" s="634"/>
      <c r="J5" s="634"/>
      <c r="K5" s="634"/>
      <c r="L5" s="634"/>
      <c r="M5" s="509"/>
      <c r="N5" s="4"/>
      <c r="O5" s="4"/>
    </row>
    <row r="6" spans="10:15" ht="14.25">
      <c r="J6" s="4"/>
      <c r="K6" s="4"/>
      <c r="L6" s="4"/>
      <c r="M6" s="4"/>
      <c r="N6" s="4"/>
      <c r="O6" s="4"/>
    </row>
    <row r="7" spans="13:15" ht="14.25" hidden="1">
      <c r="M7" s="4"/>
      <c r="N7" s="4"/>
      <c r="O7" s="4"/>
    </row>
    <row r="8" spans="1:19" ht="29.25" customHeight="1">
      <c r="A8" s="633" t="s">
        <v>179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509"/>
      <c r="N8" s="4"/>
      <c r="O8" s="4"/>
      <c r="R8" s="2"/>
      <c r="S8" s="2"/>
    </row>
    <row r="9" spans="1:19" ht="17.25" customHeight="1" thickBo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4"/>
      <c r="N9" s="4"/>
      <c r="O9" s="4"/>
      <c r="R9" s="2"/>
      <c r="S9" s="2"/>
    </row>
    <row r="10" spans="1:15" ht="33" customHeight="1">
      <c r="A10" s="620" t="s">
        <v>24</v>
      </c>
      <c r="B10" s="623" t="s">
        <v>76</v>
      </c>
      <c r="C10" s="623"/>
      <c r="D10" s="623"/>
      <c r="E10" s="624" t="s">
        <v>4</v>
      </c>
      <c r="F10" s="624"/>
      <c r="G10" s="624"/>
      <c r="H10" s="288" t="s">
        <v>79</v>
      </c>
      <c r="I10" s="624" t="s">
        <v>71</v>
      </c>
      <c r="J10" s="624"/>
      <c r="K10" s="629" t="s">
        <v>19</v>
      </c>
      <c r="L10" s="630"/>
      <c r="M10" s="509"/>
      <c r="N10" s="4"/>
      <c r="O10" s="4"/>
    </row>
    <row r="11" spans="1:13" ht="17.25" customHeight="1">
      <c r="A11" s="621"/>
      <c r="B11" s="612" t="s">
        <v>77</v>
      </c>
      <c r="C11" s="609" t="s">
        <v>129</v>
      </c>
      <c r="D11" s="609"/>
      <c r="E11" s="612" t="s">
        <v>78</v>
      </c>
      <c r="F11" s="612" t="s">
        <v>5</v>
      </c>
      <c r="G11" s="612" t="s">
        <v>130</v>
      </c>
      <c r="H11" s="612" t="s">
        <v>94</v>
      </c>
      <c r="I11" s="612" t="s">
        <v>72</v>
      </c>
      <c r="J11" s="636" t="s">
        <v>5</v>
      </c>
      <c r="K11" s="631" t="s">
        <v>86</v>
      </c>
      <c r="L11" s="631" t="s">
        <v>96</v>
      </c>
      <c r="M11" s="631" t="s">
        <v>20</v>
      </c>
    </row>
    <row r="12" spans="1:13" ht="28.5" customHeight="1" thickBot="1">
      <c r="A12" s="622"/>
      <c r="B12" s="613"/>
      <c r="C12" s="283" t="s">
        <v>127</v>
      </c>
      <c r="D12" s="283" t="s">
        <v>134</v>
      </c>
      <c r="E12" s="613"/>
      <c r="F12" s="613"/>
      <c r="G12" s="613"/>
      <c r="H12" s="613"/>
      <c r="I12" s="613"/>
      <c r="J12" s="637"/>
      <c r="K12" s="632"/>
      <c r="L12" s="632" t="s">
        <v>96</v>
      </c>
      <c r="M12" s="632"/>
    </row>
    <row r="13" spans="1:13" ht="25.5" customHeight="1">
      <c r="A13" s="161"/>
      <c r="B13" s="290"/>
      <c r="C13" s="291"/>
      <c r="D13" s="47"/>
      <c r="E13" s="36"/>
      <c r="F13" s="242"/>
      <c r="G13" s="61"/>
      <c r="H13" s="180"/>
      <c r="I13" s="36"/>
      <c r="J13" s="242"/>
      <c r="K13" s="224"/>
      <c r="L13" s="224"/>
      <c r="M13" s="224"/>
    </row>
    <row r="14" spans="1:13" ht="25.5" customHeight="1">
      <c r="A14" s="161"/>
      <c r="B14" s="69"/>
      <c r="C14" s="285"/>
      <c r="D14" s="158"/>
      <c r="E14" s="36"/>
      <c r="F14" s="47"/>
      <c r="G14" s="61"/>
      <c r="H14" s="180"/>
      <c r="I14" s="36"/>
      <c r="J14" s="47"/>
      <c r="K14" s="224"/>
      <c r="L14" s="224"/>
      <c r="M14" s="224"/>
    </row>
    <row r="15" spans="1:15" ht="25.5" customHeight="1">
      <c r="A15" s="161"/>
      <c r="B15" s="69"/>
      <c r="C15" s="285"/>
      <c r="D15" s="158"/>
      <c r="E15" s="36"/>
      <c r="F15" s="47"/>
      <c r="G15" s="61"/>
      <c r="H15" s="180"/>
      <c r="I15" s="43"/>
      <c r="J15" s="49"/>
      <c r="K15" s="224"/>
      <c r="L15" s="224"/>
      <c r="M15" s="224"/>
      <c r="N15" s="4"/>
      <c r="O15" s="4"/>
    </row>
    <row r="16" spans="1:15" ht="25.5" customHeight="1">
      <c r="A16" s="161"/>
      <c r="B16" s="69"/>
      <c r="C16" s="285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>
      <c r="A17" s="161"/>
      <c r="B17" s="69"/>
      <c r="C17" s="285"/>
      <c r="D17" s="158"/>
      <c r="E17" s="36"/>
      <c r="F17" s="47"/>
      <c r="G17" s="61"/>
      <c r="H17" s="180"/>
      <c r="I17" s="44"/>
      <c r="J17" s="52"/>
      <c r="K17" s="224"/>
      <c r="L17" s="224"/>
      <c r="M17" s="224"/>
      <c r="N17" s="4"/>
      <c r="O17" s="4"/>
    </row>
    <row r="18" spans="1:15" ht="25.5" customHeight="1" thickBot="1">
      <c r="A18" s="162"/>
      <c r="B18" s="159"/>
      <c r="C18" s="286"/>
      <c r="D18" s="160"/>
      <c r="E18" s="165"/>
      <c r="F18" s="157"/>
      <c r="G18" s="182"/>
      <c r="H18" s="181"/>
      <c r="I18" s="156"/>
      <c r="J18" s="157"/>
      <c r="K18" s="224"/>
      <c r="L18" s="224"/>
      <c r="M18" s="224"/>
      <c r="N18" s="4"/>
      <c r="O18" s="4"/>
    </row>
    <row r="19" spans="1:15" ht="25.5" customHeight="1" thickBot="1">
      <c r="A19" s="53"/>
      <c r="B19" s="53"/>
      <c r="C19" s="53"/>
      <c r="D19" s="54"/>
      <c r="E19" s="574" t="s">
        <v>1</v>
      </c>
      <c r="F19" s="575"/>
      <c r="G19" s="430">
        <f>SUM(G13:G18)</f>
        <v>0</v>
      </c>
      <c r="H19" s="146">
        <f>SUM(H13:H18)</f>
        <v>0</v>
      </c>
      <c r="I19" s="10"/>
      <c r="J19" s="10"/>
      <c r="K19" s="225">
        <f>SUM(K13:K18)</f>
        <v>0</v>
      </c>
      <c r="L19" s="225">
        <f>SUM(L13:L18)</f>
        <v>0</v>
      </c>
      <c r="M19" s="224"/>
      <c r="N19" s="4"/>
      <c r="O19" s="4"/>
    </row>
    <row r="20" spans="1:15" ht="15.75">
      <c r="A20" s="5"/>
      <c r="B20" s="7"/>
      <c r="C20" s="7"/>
      <c r="D20" s="8"/>
      <c r="E20" s="9"/>
      <c r="F20" s="10"/>
      <c r="G20" s="10"/>
      <c r="H20" s="10"/>
      <c r="I20" s="10"/>
      <c r="J20" s="10"/>
      <c r="K20" s="144"/>
      <c r="L20" s="144"/>
      <c r="M20" s="144"/>
      <c r="N20" s="144"/>
      <c r="O20" s="144"/>
    </row>
    <row r="21" spans="1:15" ht="15" customHeight="1">
      <c r="A21" s="573" t="s">
        <v>218</v>
      </c>
      <c r="B21" s="573"/>
      <c r="C21" s="573"/>
      <c r="D21" s="573"/>
      <c r="E21" s="573"/>
      <c r="F21" s="573"/>
      <c r="G21" s="573"/>
      <c r="H21" s="573"/>
      <c r="I21" s="573"/>
      <c r="J21" s="573"/>
      <c r="K21" s="144"/>
      <c r="L21" s="144"/>
      <c r="M21" s="144"/>
      <c r="N21" s="144"/>
      <c r="O21" s="144"/>
    </row>
    <row r="22" spans="1:15" ht="35.25" customHeight="1">
      <c r="A22" s="13" t="s">
        <v>30</v>
      </c>
      <c r="B22" s="15"/>
      <c r="C22" s="15"/>
      <c r="D22" s="15"/>
      <c r="E22" s="9"/>
      <c r="F22" s="10"/>
      <c r="G22" s="10"/>
      <c r="H22" s="10"/>
      <c r="K22" s="144"/>
      <c r="L22" s="144"/>
      <c r="M22" s="144"/>
      <c r="N22" s="144"/>
      <c r="O22" s="144"/>
    </row>
    <row r="23" spans="1:14" ht="15">
      <c r="A23" s="31"/>
      <c r="B23" s="12"/>
      <c r="C23" s="12"/>
      <c r="D23" s="12"/>
      <c r="E23" s="12"/>
      <c r="F23" s="10"/>
      <c r="G23" s="10"/>
      <c r="H23" s="10"/>
      <c r="K23" s="59" t="s">
        <v>10</v>
      </c>
      <c r="L23" s="10"/>
      <c r="M23" s="10"/>
      <c r="N23" s="10"/>
    </row>
    <row r="24" spans="1:14" ht="15">
      <c r="A24" s="15"/>
      <c r="B24" s="10"/>
      <c r="C24" s="10"/>
      <c r="D24" s="10"/>
      <c r="E24" s="9"/>
      <c r="F24" s="16"/>
      <c r="G24" s="16"/>
      <c r="H24" s="16"/>
      <c r="K24" s="10"/>
      <c r="L24" s="10"/>
      <c r="M24" s="10"/>
      <c r="N24" s="10"/>
    </row>
    <row r="25" spans="1:14" ht="15">
      <c r="A25" s="16"/>
      <c r="B25" s="10"/>
      <c r="C25" s="10"/>
      <c r="D25" s="10"/>
      <c r="E25" s="9"/>
      <c r="K25" s="215" t="s">
        <v>0</v>
      </c>
      <c r="L25" s="10"/>
      <c r="M25" s="10"/>
      <c r="N25" s="10"/>
    </row>
    <row r="26" spans="2:15" ht="15">
      <c r="B26" s="16"/>
      <c r="C26" s="16"/>
      <c r="D26" s="16"/>
      <c r="E26" s="9"/>
      <c r="F26" s="17"/>
      <c r="G26" s="10"/>
      <c r="H26" s="10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1:15" ht="15.75">
      <c r="A28" s="14" t="s">
        <v>177</v>
      </c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  <row r="30" ht="14.25">
      <c r="F30" s="2"/>
    </row>
  </sheetData>
  <sheetProtection/>
  <mergeCells count="22">
    <mergeCell ref="A21:J21"/>
    <mergeCell ref="E19:F19"/>
    <mergeCell ref="K11:K12"/>
    <mergeCell ref="F11:F12"/>
    <mergeCell ref="G11:G12"/>
    <mergeCell ref="H11:H12"/>
    <mergeCell ref="I11:I12"/>
    <mergeCell ref="J11:J12"/>
    <mergeCell ref="E10:G10"/>
    <mergeCell ref="C11:D11"/>
    <mergeCell ref="B11:B12"/>
    <mergeCell ref="E11:E12"/>
    <mergeCell ref="A3:M3"/>
    <mergeCell ref="K10:M10"/>
    <mergeCell ref="L11:L12"/>
    <mergeCell ref="A8:M8"/>
    <mergeCell ref="E5:M5"/>
    <mergeCell ref="A5:D5"/>
    <mergeCell ref="B10:D10"/>
    <mergeCell ref="A10:A12"/>
    <mergeCell ref="I10:J10"/>
    <mergeCell ref="M11:M1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="80" zoomScaleNormal="80" zoomScalePageLayoutView="80" workbookViewId="0" topLeftCell="A1">
      <selection activeCell="O12" sqref="O12"/>
    </sheetView>
  </sheetViews>
  <sheetFormatPr defaultColWidth="9.140625" defaultRowHeight="12.75"/>
  <cols>
    <col min="1" max="1" width="27.00390625" style="18" customWidth="1"/>
    <col min="2" max="3" width="16.421875" style="18" customWidth="1"/>
    <col min="4" max="4" width="17.5742187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140625" style="4" customWidth="1"/>
    <col min="9" max="9" width="13.421875" style="4" customWidth="1"/>
    <col min="10" max="10" width="12.421875" style="2" customWidth="1"/>
    <col min="11" max="11" width="13.00390625" style="2" customWidth="1"/>
    <col min="12" max="12" width="15.28125" style="2" customWidth="1"/>
    <col min="13" max="13" width="13.5742187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5:7" ht="15.75">
      <c r="E1" s="421" t="s">
        <v>266</v>
      </c>
      <c r="G1" s="298"/>
    </row>
    <row r="2" spans="5:7" ht="15.75">
      <c r="E2" s="421"/>
      <c r="G2" s="298"/>
    </row>
    <row r="3" spans="1:22" s="29" customFormat="1" ht="60.75" customHeight="1">
      <c r="A3" s="503" t="s">
        <v>245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509"/>
      <c r="N3" s="4"/>
      <c r="O3" s="4"/>
      <c r="P3" s="4"/>
      <c r="Q3" s="4"/>
      <c r="R3" s="4"/>
      <c r="S3" s="151"/>
      <c r="T3" s="84"/>
      <c r="U3" s="84"/>
      <c r="V3" s="84"/>
    </row>
    <row r="4" spans="1:22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4"/>
      <c r="S4" s="84"/>
      <c r="T4" s="84"/>
      <c r="U4" s="84"/>
      <c r="V4" s="84"/>
    </row>
    <row r="5" spans="1:15" ht="22.5" customHeight="1">
      <c r="A5" s="532" t="s">
        <v>74</v>
      </c>
      <c r="B5" s="641"/>
      <c r="C5" s="641"/>
      <c r="D5" s="642"/>
      <c r="E5" s="510" t="str">
        <f>+S_Frontespizio!$E$10</f>
        <v> denominazione del beneficiario</v>
      </c>
      <c r="F5" s="447"/>
      <c r="G5" s="447"/>
      <c r="H5" s="447"/>
      <c r="I5" s="447"/>
      <c r="J5" s="447"/>
      <c r="K5" s="447"/>
      <c r="L5" s="447"/>
      <c r="M5" s="509"/>
      <c r="N5" s="4"/>
      <c r="O5" s="4"/>
    </row>
    <row r="6" spans="13:15" ht="14.25">
      <c r="M6" s="4"/>
      <c r="N6" s="4"/>
      <c r="O6" s="4"/>
    </row>
    <row r="7" spans="1:19" ht="27" customHeight="1">
      <c r="A7" s="643" t="s">
        <v>165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509"/>
      <c r="N7" s="4"/>
      <c r="O7" s="4"/>
      <c r="S7" s="2"/>
    </row>
    <row r="8" spans="1:19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4"/>
      <c r="N8" s="4"/>
      <c r="O8" s="4"/>
      <c r="S8" s="2"/>
    </row>
    <row r="9" spans="1:15" ht="30.75" customHeight="1">
      <c r="A9" s="638" t="s">
        <v>24</v>
      </c>
      <c r="B9" s="623" t="s">
        <v>76</v>
      </c>
      <c r="C9" s="623"/>
      <c r="D9" s="623"/>
      <c r="E9" s="624" t="s">
        <v>4</v>
      </c>
      <c r="F9" s="624"/>
      <c r="G9" s="624"/>
      <c r="H9" s="288" t="s">
        <v>79</v>
      </c>
      <c r="I9" s="624" t="s">
        <v>71</v>
      </c>
      <c r="J9" s="624"/>
      <c r="K9" s="629" t="s">
        <v>19</v>
      </c>
      <c r="L9" s="630"/>
      <c r="M9" s="509"/>
      <c r="N9" s="4"/>
      <c r="O9" s="4"/>
    </row>
    <row r="10" spans="1:13" ht="15" customHeight="1">
      <c r="A10" s="639"/>
      <c r="B10" s="612" t="s">
        <v>77</v>
      </c>
      <c r="C10" s="609" t="s">
        <v>129</v>
      </c>
      <c r="D10" s="609"/>
      <c r="E10" s="612" t="s">
        <v>78</v>
      </c>
      <c r="F10" s="612" t="s">
        <v>5</v>
      </c>
      <c r="G10" s="612" t="s">
        <v>130</v>
      </c>
      <c r="H10" s="612" t="s">
        <v>94</v>
      </c>
      <c r="I10" s="612" t="s">
        <v>72</v>
      </c>
      <c r="J10" s="612" t="s">
        <v>5</v>
      </c>
      <c r="K10" s="631" t="s">
        <v>86</v>
      </c>
      <c r="L10" s="631" t="s">
        <v>96</v>
      </c>
      <c r="M10" s="631" t="s">
        <v>20</v>
      </c>
    </row>
    <row r="11" spans="1:13" ht="24" customHeight="1" thickBot="1">
      <c r="A11" s="640"/>
      <c r="B11" s="613"/>
      <c r="C11" s="283" t="s">
        <v>127</v>
      </c>
      <c r="D11" s="283" t="s">
        <v>134</v>
      </c>
      <c r="E11" s="613"/>
      <c r="F11" s="613"/>
      <c r="G11" s="613"/>
      <c r="H11" s="613"/>
      <c r="I11" s="613"/>
      <c r="J11" s="613"/>
      <c r="K11" s="632"/>
      <c r="L11" s="632" t="s">
        <v>96</v>
      </c>
      <c r="M11" s="632"/>
    </row>
    <row r="12" spans="1:13" ht="25.5" customHeight="1">
      <c r="A12" s="161"/>
      <c r="B12" s="68"/>
      <c r="C12" s="285"/>
      <c r="D12" s="47"/>
      <c r="E12" s="36"/>
      <c r="F12" s="242"/>
      <c r="G12" s="61"/>
      <c r="H12" s="180"/>
      <c r="I12" s="36"/>
      <c r="J12" s="242"/>
      <c r="K12" s="224"/>
      <c r="L12" s="224"/>
      <c r="M12" s="224"/>
    </row>
    <row r="13" spans="1:13" ht="25.5" customHeight="1">
      <c r="A13" s="161"/>
      <c r="B13" s="69"/>
      <c r="C13" s="285"/>
      <c r="D13" s="158"/>
      <c r="E13" s="36"/>
      <c r="F13" s="47"/>
      <c r="G13" s="61"/>
      <c r="H13" s="180"/>
      <c r="I13" s="36"/>
      <c r="J13" s="47"/>
      <c r="K13" s="224"/>
      <c r="L13" s="224"/>
      <c r="M13" s="224"/>
    </row>
    <row r="14" spans="1:15" ht="25.5" customHeight="1">
      <c r="A14" s="161"/>
      <c r="B14" s="69"/>
      <c r="C14" s="285"/>
      <c r="D14" s="158"/>
      <c r="E14" s="36"/>
      <c r="F14" s="47"/>
      <c r="G14" s="61"/>
      <c r="H14" s="180"/>
      <c r="I14" s="43"/>
      <c r="J14" s="49"/>
      <c r="K14" s="224"/>
      <c r="L14" s="224"/>
      <c r="M14" s="224"/>
      <c r="N14" s="4"/>
      <c r="O14" s="4"/>
    </row>
    <row r="15" spans="1:15" ht="25.5" customHeight="1">
      <c r="A15" s="161"/>
      <c r="B15" s="69"/>
      <c r="C15" s="285"/>
      <c r="D15" s="158"/>
      <c r="E15" s="36"/>
      <c r="F15" s="47"/>
      <c r="G15" s="61"/>
      <c r="H15" s="180"/>
      <c r="I15" s="44"/>
      <c r="J15" s="52"/>
      <c r="K15" s="224"/>
      <c r="L15" s="224"/>
      <c r="M15" s="224"/>
      <c r="N15" s="4"/>
      <c r="O15" s="4"/>
    </row>
    <row r="16" spans="1:15" ht="25.5" customHeight="1">
      <c r="A16" s="161"/>
      <c r="B16" s="69"/>
      <c r="C16" s="285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 thickBot="1">
      <c r="A17" s="162"/>
      <c r="B17" s="159"/>
      <c r="C17" s="286"/>
      <c r="D17" s="160"/>
      <c r="E17" s="165"/>
      <c r="F17" s="157"/>
      <c r="G17" s="182"/>
      <c r="H17" s="181"/>
      <c r="I17" s="156"/>
      <c r="J17" s="157"/>
      <c r="K17" s="224"/>
      <c r="L17" s="224"/>
      <c r="M17" s="224"/>
      <c r="N17" s="4"/>
      <c r="O17" s="4"/>
    </row>
    <row r="18" spans="1:15" ht="25.5" customHeight="1" thickBot="1">
      <c r="A18" s="53"/>
      <c r="B18" s="53"/>
      <c r="C18" s="53"/>
      <c r="D18" s="54"/>
      <c r="E18" s="574" t="s">
        <v>1</v>
      </c>
      <c r="F18" s="575"/>
      <c r="G18" s="255">
        <f>SUM(G12:G17)</f>
        <v>0</v>
      </c>
      <c r="H18" s="146">
        <f>SUM(H12:H17)</f>
        <v>0</v>
      </c>
      <c r="I18" s="10"/>
      <c r="J18" s="10"/>
      <c r="K18" s="225">
        <f>SUM(K12:K17)</f>
        <v>0</v>
      </c>
      <c r="L18" s="225">
        <f>SUM(L12:L17)</f>
        <v>0</v>
      </c>
      <c r="M18" s="224"/>
      <c r="N18" s="4"/>
      <c r="O18" s="4"/>
    </row>
    <row r="19" spans="1:15" ht="15.75">
      <c r="A19" s="5"/>
      <c r="B19" s="7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573" t="s">
        <v>218</v>
      </c>
      <c r="B20" s="573"/>
      <c r="C20" s="573"/>
      <c r="D20" s="573"/>
      <c r="E20" s="573"/>
      <c r="F20" s="573"/>
      <c r="G20" s="573"/>
      <c r="H20" s="573"/>
      <c r="I20" s="573"/>
      <c r="J20" s="573"/>
      <c r="K20" s="144"/>
      <c r="L20" s="144"/>
      <c r="M20" s="144"/>
      <c r="N20" s="144"/>
      <c r="O20" s="144"/>
    </row>
    <row r="21" spans="1:15" ht="35.25" customHeight="1">
      <c r="A21" s="13" t="s">
        <v>30</v>
      </c>
      <c r="B21" s="15"/>
      <c r="C21" s="15"/>
      <c r="D21" s="15"/>
      <c r="E21" s="9"/>
      <c r="F21" s="10"/>
      <c r="G21" s="10"/>
      <c r="H21" s="10"/>
      <c r="K21" s="144"/>
      <c r="L21" s="144"/>
      <c r="M21" s="144"/>
      <c r="N21" s="144"/>
      <c r="O21" s="144"/>
    </row>
    <row r="22" spans="1:14" ht="15">
      <c r="A22" s="31"/>
      <c r="B22" s="12"/>
      <c r="C22" s="12"/>
      <c r="D22" s="12"/>
      <c r="E22" s="12"/>
      <c r="G22" s="10"/>
      <c r="H22" s="10"/>
      <c r="J22" s="59" t="s">
        <v>10</v>
      </c>
      <c r="K22" s="144"/>
      <c r="L22" s="144"/>
      <c r="M22" s="144"/>
      <c r="N22" s="144"/>
    </row>
    <row r="23" spans="1:14" ht="15">
      <c r="A23" s="15"/>
      <c r="B23" s="10"/>
      <c r="C23" s="10"/>
      <c r="D23" s="10"/>
      <c r="E23" s="9"/>
      <c r="G23" s="16"/>
      <c r="H23" s="16"/>
      <c r="J23" s="10"/>
      <c r="K23" s="10"/>
      <c r="L23" s="10"/>
      <c r="M23" s="10"/>
      <c r="N23" s="10"/>
    </row>
    <row r="24" spans="1:14" ht="15">
      <c r="A24" s="16"/>
      <c r="B24" s="10"/>
      <c r="C24" s="10"/>
      <c r="D24" s="10"/>
      <c r="E24" s="9"/>
      <c r="J24" s="215" t="s">
        <v>0</v>
      </c>
      <c r="K24" s="10"/>
      <c r="L24" s="10"/>
      <c r="M24" s="10"/>
      <c r="N24" s="10"/>
    </row>
    <row r="25" spans="1:15" ht="15">
      <c r="A25" s="15"/>
      <c r="B25" s="16"/>
      <c r="C25" s="16"/>
      <c r="D25" s="16"/>
      <c r="E25" s="9"/>
      <c r="F25" s="17"/>
      <c r="G25" s="10"/>
      <c r="H25" s="10"/>
      <c r="K25" s="10"/>
      <c r="L25" s="10"/>
      <c r="M25" s="10"/>
      <c r="N25" s="10"/>
      <c r="O25" s="10"/>
    </row>
    <row r="26" spans="6:15" ht="15">
      <c r="F26" s="2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</sheetData>
  <sheetProtection/>
  <mergeCells count="22">
    <mergeCell ref="K10:K11"/>
    <mergeCell ref="M10:M11"/>
    <mergeCell ref="G10:G11"/>
    <mergeCell ref="H10:H11"/>
    <mergeCell ref="I10:I11"/>
    <mergeCell ref="J10:J11"/>
    <mergeCell ref="L10:L11"/>
    <mergeCell ref="A5:D5"/>
    <mergeCell ref="B9:D9"/>
    <mergeCell ref="K9:M9"/>
    <mergeCell ref="A7:M7"/>
    <mergeCell ref="E5:M5"/>
    <mergeCell ref="A3:M3"/>
    <mergeCell ref="A20:J20"/>
    <mergeCell ref="E18:F18"/>
    <mergeCell ref="E10:E11"/>
    <mergeCell ref="A9:A11"/>
    <mergeCell ref="I9:J9"/>
    <mergeCell ref="E9:G9"/>
    <mergeCell ref="C10:D10"/>
    <mergeCell ref="B10:B11"/>
    <mergeCell ref="F10:F11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workbookViewId="0" topLeftCell="A1">
      <selection activeCell="O12" sqref="O12"/>
    </sheetView>
  </sheetViews>
  <sheetFormatPr defaultColWidth="9.140625" defaultRowHeight="12.75"/>
  <cols>
    <col min="1" max="1" width="27.00390625" style="18" customWidth="1"/>
    <col min="2" max="2" width="16.421875" style="18" customWidth="1"/>
    <col min="3" max="3" width="14.140625" style="18" customWidth="1"/>
    <col min="4" max="4" width="15.281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140625" style="4" customWidth="1"/>
    <col min="9" max="9" width="15.140625" style="4" customWidth="1"/>
    <col min="10" max="11" width="12.421875" style="2" customWidth="1"/>
    <col min="12" max="12" width="13.00390625" style="2" customWidth="1"/>
    <col min="13" max="13" width="15.14062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3:13" ht="21.75" customHeight="1">
      <c r="C1" s="422" t="s">
        <v>267</v>
      </c>
      <c r="D1" s="4"/>
      <c r="G1" s="298"/>
      <c r="K1" s="4"/>
      <c r="M1" s="4"/>
    </row>
    <row r="2" spans="11:13" ht="12" customHeight="1">
      <c r="K2" s="4"/>
      <c r="M2" s="4"/>
    </row>
    <row r="3" spans="1:22" s="29" customFormat="1" ht="68.25" customHeight="1">
      <c r="A3" s="503" t="s">
        <v>269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509"/>
      <c r="N3" s="4"/>
      <c r="O3" s="4"/>
      <c r="P3" s="4"/>
      <c r="Q3" s="4"/>
      <c r="R3" s="151"/>
      <c r="S3" s="151"/>
      <c r="T3" s="84"/>
      <c r="U3" s="84"/>
      <c r="V3" s="84"/>
    </row>
    <row r="4" spans="1:22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84"/>
      <c r="S4" s="84"/>
      <c r="T4" s="84"/>
      <c r="U4" s="84"/>
      <c r="V4" s="84"/>
    </row>
    <row r="5" spans="1:15" ht="22.5" customHeight="1">
      <c r="A5" s="532" t="s">
        <v>74</v>
      </c>
      <c r="B5" s="641"/>
      <c r="C5" s="641"/>
      <c r="D5" s="642"/>
      <c r="E5" s="510" t="str">
        <f>+S_Frontespizio!$E$10</f>
        <v> denominazione del beneficiario</v>
      </c>
      <c r="F5" s="447"/>
      <c r="G5" s="447"/>
      <c r="H5" s="447"/>
      <c r="I5" s="447"/>
      <c r="J5" s="447"/>
      <c r="K5" s="447"/>
      <c r="L5" s="447"/>
      <c r="M5" s="509"/>
      <c r="N5" s="4"/>
      <c r="O5" s="4"/>
    </row>
    <row r="6" spans="10:15" ht="14.25">
      <c r="J6" s="4"/>
      <c r="K6" s="4"/>
      <c r="L6" s="4"/>
      <c r="M6" s="4"/>
      <c r="N6" s="4"/>
      <c r="O6" s="4"/>
    </row>
    <row r="7" spans="1:19" ht="32.25" customHeight="1">
      <c r="A7" s="643" t="s">
        <v>268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509"/>
      <c r="N7" s="4"/>
      <c r="O7" s="4"/>
      <c r="R7" s="2"/>
      <c r="S7" s="2"/>
    </row>
    <row r="8" spans="1:15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3"/>
      <c r="M8" s="4"/>
      <c r="N8" s="4"/>
      <c r="O8" s="4"/>
    </row>
    <row r="9" spans="1:15" ht="30.75" customHeight="1">
      <c r="A9" s="638" t="s">
        <v>24</v>
      </c>
      <c r="B9" s="623" t="s">
        <v>76</v>
      </c>
      <c r="C9" s="623"/>
      <c r="D9" s="623"/>
      <c r="E9" s="624" t="s">
        <v>4</v>
      </c>
      <c r="F9" s="624"/>
      <c r="G9" s="624"/>
      <c r="H9" s="288" t="s">
        <v>79</v>
      </c>
      <c r="I9" s="624" t="s">
        <v>71</v>
      </c>
      <c r="J9" s="624"/>
      <c r="K9" s="629" t="s">
        <v>19</v>
      </c>
      <c r="L9" s="630"/>
      <c r="M9" s="509"/>
      <c r="N9" s="4"/>
      <c r="O9" s="4"/>
    </row>
    <row r="10" spans="1:15" ht="15" customHeight="1">
      <c r="A10" s="639"/>
      <c r="B10" s="612" t="s">
        <v>77</v>
      </c>
      <c r="C10" s="609" t="s">
        <v>129</v>
      </c>
      <c r="D10" s="609"/>
      <c r="E10" s="612" t="s">
        <v>78</v>
      </c>
      <c r="F10" s="612" t="s">
        <v>5</v>
      </c>
      <c r="G10" s="612" t="s">
        <v>130</v>
      </c>
      <c r="H10" s="612" t="s">
        <v>94</v>
      </c>
      <c r="I10" s="612" t="s">
        <v>72</v>
      </c>
      <c r="J10" s="612" t="s">
        <v>5</v>
      </c>
      <c r="K10" s="631" t="s">
        <v>86</v>
      </c>
      <c r="L10" s="631" t="s">
        <v>96</v>
      </c>
      <c r="M10" s="631" t="s">
        <v>20</v>
      </c>
      <c r="O10" s="4"/>
    </row>
    <row r="11" spans="1:15" ht="26.25" customHeight="1" thickBot="1">
      <c r="A11" s="640"/>
      <c r="B11" s="613"/>
      <c r="C11" s="283" t="s">
        <v>127</v>
      </c>
      <c r="D11" s="283" t="s">
        <v>134</v>
      </c>
      <c r="E11" s="613"/>
      <c r="F11" s="613"/>
      <c r="G11" s="613"/>
      <c r="H11" s="613"/>
      <c r="I11" s="613"/>
      <c r="J11" s="613"/>
      <c r="K11" s="632"/>
      <c r="L11" s="632" t="s">
        <v>96</v>
      </c>
      <c r="M11" s="632"/>
      <c r="O11" s="4"/>
    </row>
    <row r="12" spans="1:15" ht="25.5" customHeight="1">
      <c r="A12" s="161"/>
      <c r="B12" s="68"/>
      <c r="C12" s="285"/>
      <c r="D12" s="47"/>
      <c r="E12" s="36"/>
      <c r="F12" s="242"/>
      <c r="G12" s="61"/>
      <c r="H12" s="180"/>
      <c r="I12" s="36"/>
      <c r="J12" s="242"/>
      <c r="K12" s="224"/>
      <c r="L12" s="224"/>
      <c r="M12" s="224"/>
      <c r="O12" s="4"/>
    </row>
    <row r="13" spans="1:15" ht="25.5" customHeight="1">
      <c r="A13" s="161"/>
      <c r="B13" s="69"/>
      <c r="C13" s="285"/>
      <c r="D13" s="158"/>
      <c r="E13" s="36"/>
      <c r="F13" s="47"/>
      <c r="G13" s="61"/>
      <c r="H13" s="180"/>
      <c r="I13" s="36"/>
      <c r="J13" s="47"/>
      <c r="K13" s="224"/>
      <c r="L13" s="224"/>
      <c r="M13" s="224"/>
      <c r="O13" s="4"/>
    </row>
    <row r="14" spans="1:15" ht="25.5" customHeight="1">
      <c r="A14" s="161"/>
      <c r="B14" s="69"/>
      <c r="C14" s="285"/>
      <c r="D14" s="158"/>
      <c r="E14" s="36"/>
      <c r="F14" s="47"/>
      <c r="G14" s="61"/>
      <c r="H14" s="180"/>
      <c r="I14" s="43"/>
      <c r="J14" s="49"/>
      <c r="K14" s="224"/>
      <c r="L14" s="224"/>
      <c r="M14" s="224"/>
      <c r="N14" s="4"/>
      <c r="O14" s="4"/>
    </row>
    <row r="15" spans="1:15" ht="25.5" customHeight="1">
      <c r="A15" s="161"/>
      <c r="B15" s="69"/>
      <c r="C15" s="285"/>
      <c r="D15" s="158"/>
      <c r="E15" s="36"/>
      <c r="F15" s="47"/>
      <c r="G15" s="61"/>
      <c r="H15" s="180"/>
      <c r="I15" s="44"/>
      <c r="J15" s="52"/>
      <c r="K15" s="224"/>
      <c r="L15" s="224"/>
      <c r="M15" s="224"/>
      <c r="N15" s="4"/>
      <c r="O15" s="4"/>
    </row>
    <row r="16" spans="1:15" ht="25.5" customHeight="1">
      <c r="A16" s="161"/>
      <c r="B16" s="69"/>
      <c r="C16" s="285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 thickBot="1">
      <c r="A17" s="162"/>
      <c r="B17" s="159"/>
      <c r="C17" s="286"/>
      <c r="D17" s="160"/>
      <c r="E17" s="165"/>
      <c r="F17" s="157"/>
      <c r="G17" s="182"/>
      <c r="H17" s="181"/>
      <c r="I17" s="156"/>
      <c r="J17" s="157"/>
      <c r="K17" s="224"/>
      <c r="L17" s="224"/>
      <c r="M17" s="224"/>
      <c r="N17" s="4"/>
      <c r="O17" s="4"/>
    </row>
    <row r="18" spans="1:15" ht="25.5" customHeight="1" thickBot="1">
      <c r="A18" s="53"/>
      <c r="B18" s="53"/>
      <c r="C18" s="53"/>
      <c r="D18" s="54"/>
      <c r="E18" s="574" t="s">
        <v>1</v>
      </c>
      <c r="F18" s="575"/>
      <c r="G18" s="255">
        <f>SUM(G12:G17)</f>
        <v>0</v>
      </c>
      <c r="H18" s="146">
        <f>SUM(H12:H17)</f>
        <v>0</v>
      </c>
      <c r="I18" s="10"/>
      <c r="J18" s="10"/>
      <c r="K18" s="225">
        <f>SUM(K12:K17)</f>
        <v>0</v>
      </c>
      <c r="L18" s="225">
        <f>SUM(L12:L17)</f>
        <v>0</v>
      </c>
      <c r="M18" s="224"/>
      <c r="N18" s="4"/>
      <c r="O18" s="4"/>
    </row>
    <row r="19" spans="1:15" ht="15.75">
      <c r="A19" s="5"/>
      <c r="B19" s="7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573" t="s">
        <v>218</v>
      </c>
      <c r="B20" s="573"/>
      <c r="C20" s="573"/>
      <c r="D20" s="573"/>
      <c r="E20" s="573"/>
      <c r="F20" s="573"/>
      <c r="G20" s="573"/>
      <c r="H20" s="573"/>
      <c r="I20" s="573"/>
      <c r="J20" s="573"/>
      <c r="K20" s="144"/>
      <c r="L20" s="144"/>
      <c r="M20" s="144"/>
      <c r="N20" s="144"/>
      <c r="O20" s="144"/>
    </row>
    <row r="21" spans="1:15" ht="35.25" customHeight="1">
      <c r="A21" s="13" t="s">
        <v>30</v>
      </c>
      <c r="B21" s="15"/>
      <c r="C21" s="15"/>
      <c r="D21" s="15"/>
      <c r="E21" s="9"/>
      <c r="F21" s="10"/>
      <c r="G21" s="10"/>
      <c r="H21" s="10"/>
      <c r="K21" s="144"/>
      <c r="L21" s="144"/>
      <c r="M21" s="144"/>
      <c r="N21" s="144"/>
      <c r="O21" s="144"/>
    </row>
    <row r="22" spans="1:14" ht="15">
      <c r="A22" s="31"/>
      <c r="B22" s="12"/>
      <c r="C22" s="12"/>
      <c r="D22" s="12"/>
      <c r="E22" s="12"/>
      <c r="F22" s="10"/>
      <c r="G22" s="10"/>
      <c r="H22" s="59" t="s">
        <v>10</v>
      </c>
      <c r="K22" s="144"/>
      <c r="L22" s="144"/>
      <c r="M22" s="144"/>
      <c r="N22" s="144"/>
    </row>
    <row r="23" spans="1:14" ht="15">
      <c r="A23" s="15"/>
      <c r="B23" s="10"/>
      <c r="C23" s="10"/>
      <c r="D23" s="10"/>
      <c r="E23" s="9"/>
      <c r="F23" s="16"/>
      <c r="G23" s="16"/>
      <c r="H23" s="10"/>
      <c r="K23" s="10"/>
      <c r="L23" s="10"/>
      <c r="M23" s="10"/>
      <c r="N23" s="10"/>
    </row>
    <row r="24" spans="1:14" ht="15">
      <c r="A24" s="16"/>
      <c r="B24" s="10"/>
      <c r="C24" s="10"/>
      <c r="D24" s="10"/>
      <c r="E24" s="9"/>
      <c r="H24" s="215" t="s">
        <v>0</v>
      </c>
      <c r="K24" s="10"/>
      <c r="L24" s="10"/>
      <c r="M24" s="10"/>
      <c r="N24" s="10"/>
    </row>
    <row r="25" spans="1:15" ht="15">
      <c r="A25" s="15"/>
      <c r="B25" s="16"/>
      <c r="C25" s="16"/>
      <c r="D25" s="16"/>
      <c r="E25" s="9"/>
      <c r="F25" s="17"/>
      <c r="G25" s="10"/>
      <c r="H25" s="10"/>
      <c r="K25" s="10"/>
      <c r="L25" s="10"/>
      <c r="M25" s="10"/>
      <c r="N25" s="10"/>
      <c r="O25" s="10"/>
    </row>
    <row r="26" spans="6:15" ht="15">
      <c r="F26" s="2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</sheetData>
  <mergeCells count="22">
    <mergeCell ref="A5:D5"/>
    <mergeCell ref="A3:M3"/>
    <mergeCell ref="A20:J20"/>
    <mergeCell ref="K10:K11"/>
    <mergeCell ref="L10:L11"/>
    <mergeCell ref="E18:F18"/>
    <mergeCell ref="A9:A11"/>
    <mergeCell ref="B10:B11"/>
    <mergeCell ref="C10:D10"/>
    <mergeCell ref="E10:E11"/>
    <mergeCell ref="F10:F11"/>
    <mergeCell ref="G10:G11"/>
    <mergeCell ref="K9:M9"/>
    <mergeCell ref="M10:M11"/>
    <mergeCell ref="A7:M7"/>
    <mergeCell ref="E5:M5"/>
    <mergeCell ref="H10:H11"/>
    <mergeCell ref="I10:I11"/>
    <mergeCell ref="B9:D9"/>
    <mergeCell ref="E9:G9"/>
    <mergeCell ref="I9:J9"/>
    <mergeCell ref="J10:J11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Y32"/>
  <sheetViews>
    <sheetView showGridLines="0" zoomScale="80" zoomScaleNormal="80" zoomScalePageLayoutView="90" workbookViewId="0" topLeftCell="A1">
      <pane ySplit="12" topLeftCell="BM20" activePane="bottomLeft" state="frozen"/>
      <selection pane="topLeft" activeCell="O12" sqref="O12"/>
      <selection pane="bottomLeft" activeCell="O12" sqref="O12"/>
    </sheetView>
  </sheetViews>
  <sheetFormatPr defaultColWidth="9.140625" defaultRowHeight="12.75"/>
  <cols>
    <col min="1" max="1" width="17.421875" style="18" customWidth="1"/>
    <col min="2" max="2" width="14.7109375" style="18" customWidth="1"/>
    <col min="3" max="5" width="17.57421875" style="18" customWidth="1"/>
    <col min="6" max="6" width="11.8515625" style="18" customWidth="1"/>
    <col min="7" max="7" width="10.140625" style="4" bestFit="1" customWidth="1"/>
    <col min="8" max="8" width="14.421875" style="4" bestFit="1" customWidth="1"/>
    <col min="9" max="9" width="14.421875" style="4" customWidth="1"/>
    <col min="10" max="10" width="16.8515625" style="4" customWidth="1"/>
    <col min="11" max="11" width="12.421875" style="2" customWidth="1"/>
    <col min="12" max="12" width="13.140625" style="2" customWidth="1"/>
    <col min="13" max="13" width="14.140625" style="2" customWidth="1"/>
    <col min="14" max="14" width="13.28125" style="2" customWidth="1"/>
    <col min="15" max="15" width="6.00390625" style="2" customWidth="1"/>
    <col min="16" max="16" width="13.8515625" style="2" customWidth="1"/>
    <col min="17" max="17" width="14.421875" style="4" bestFit="1" customWidth="1"/>
    <col min="18" max="18" width="13.140625" style="4" customWidth="1"/>
    <col min="19" max="16384" width="9.140625" style="4" customWidth="1"/>
  </cols>
  <sheetData>
    <row r="1" spans="10:11" ht="15.75">
      <c r="J1" s="421" t="s">
        <v>270</v>
      </c>
      <c r="K1" s="298"/>
    </row>
    <row r="2" spans="10:11" ht="15">
      <c r="J2" s="102"/>
      <c r="K2" s="298"/>
    </row>
    <row r="3" spans="1:154" s="29" customFormat="1" ht="56.25" customHeight="1">
      <c r="A3" s="503" t="s">
        <v>245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509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</row>
    <row r="4" spans="1:154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</row>
    <row r="5" spans="1:154" ht="19.5" customHeight="1">
      <c r="A5" s="532" t="s">
        <v>74</v>
      </c>
      <c r="B5" s="533"/>
      <c r="C5" s="533"/>
      <c r="D5" s="533"/>
      <c r="E5" s="534"/>
      <c r="F5" s="510" t="str">
        <f>+S_Frontespizio!$E$10</f>
        <v> denominazione del beneficiario</v>
      </c>
      <c r="G5" s="447"/>
      <c r="H5" s="447"/>
      <c r="I5" s="447"/>
      <c r="J5" s="447"/>
      <c r="K5" s="447"/>
      <c r="L5" s="447"/>
      <c r="M5" s="447"/>
      <c r="N5" s="509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</row>
    <row r="6" spans="11:154" ht="14.25">
      <c r="K6" s="4"/>
      <c r="L6" s="4"/>
      <c r="M6" s="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</row>
    <row r="7" spans="14:154" ht="14.25"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</row>
    <row r="8" spans="1:154" ht="27" customHeight="1">
      <c r="A8" s="570" t="s">
        <v>169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509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</row>
    <row r="9" spans="1:154" ht="15.75" customHeight="1" thickBot="1">
      <c r="A9" s="142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</row>
    <row r="10" spans="1:154" ht="31.5" customHeight="1">
      <c r="A10" s="620" t="s">
        <v>119</v>
      </c>
      <c r="B10" s="623" t="s">
        <v>24</v>
      </c>
      <c r="C10" s="623" t="s">
        <v>80</v>
      </c>
      <c r="D10" s="623"/>
      <c r="E10" s="623"/>
      <c r="F10" s="623" t="s">
        <v>4</v>
      </c>
      <c r="G10" s="623"/>
      <c r="H10" s="623"/>
      <c r="I10" s="288" t="s">
        <v>79</v>
      </c>
      <c r="J10" s="624" t="s">
        <v>71</v>
      </c>
      <c r="K10" s="624"/>
      <c r="L10" s="481" t="s">
        <v>19</v>
      </c>
      <c r="M10" s="610"/>
      <c r="N10" s="509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</row>
    <row r="11" spans="1:155" ht="15">
      <c r="A11" s="621"/>
      <c r="B11" s="609"/>
      <c r="C11" s="612" t="s">
        <v>77</v>
      </c>
      <c r="D11" s="609" t="s">
        <v>129</v>
      </c>
      <c r="E11" s="609"/>
      <c r="F11" s="612" t="s">
        <v>78</v>
      </c>
      <c r="G11" s="612" t="s">
        <v>5</v>
      </c>
      <c r="H11" s="612" t="s">
        <v>131</v>
      </c>
      <c r="I11" s="612" t="s">
        <v>94</v>
      </c>
      <c r="J11" s="612" t="s">
        <v>72</v>
      </c>
      <c r="K11" s="612" t="s">
        <v>5</v>
      </c>
      <c r="L11" s="644" t="s">
        <v>82</v>
      </c>
      <c r="M11" s="644" t="s">
        <v>96</v>
      </c>
      <c r="N11" s="631" t="s">
        <v>20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</row>
    <row r="12" spans="1:155" ht="28.5" customHeight="1" thickBot="1">
      <c r="A12" s="622"/>
      <c r="B12" s="625"/>
      <c r="C12" s="613"/>
      <c r="D12" s="283" t="s">
        <v>127</v>
      </c>
      <c r="E12" s="283" t="s">
        <v>134</v>
      </c>
      <c r="F12" s="613"/>
      <c r="G12" s="613"/>
      <c r="H12" s="613"/>
      <c r="I12" s="613"/>
      <c r="J12" s="613"/>
      <c r="K12" s="613"/>
      <c r="L12" s="645"/>
      <c r="M12" s="645"/>
      <c r="N12" s="632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</row>
    <row r="13" spans="1:14" ht="18.75" customHeight="1">
      <c r="A13" s="161"/>
      <c r="B13" s="235"/>
      <c r="C13" s="68"/>
      <c r="D13" s="285"/>
      <c r="E13" s="47"/>
      <c r="F13" s="36"/>
      <c r="G13" s="242"/>
      <c r="H13" s="163"/>
      <c r="I13" s="62"/>
      <c r="J13" s="183"/>
      <c r="K13" s="243"/>
      <c r="L13" s="224"/>
      <c r="M13" s="224"/>
      <c r="N13" s="224"/>
    </row>
    <row r="14" spans="1:14" ht="18.75" customHeight="1">
      <c r="A14" s="161"/>
      <c r="B14" s="235"/>
      <c r="C14" s="68"/>
      <c r="D14" s="285"/>
      <c r="E14" s="47"/>
      <c r="F14" s="36"/>
      <c r="G14" s="242"/>
      <c r="H14" s="163"/>
      <c r="I14" s="62"/>
      <c r="J14" s="183"/>
      <c r="K14" s="243"/>
      <c r="L14" s="224"/>
      <c r="M14" s="224"/>
      <c r="N14" s="224"/>
    </row>
    <row r="15" spans="1:14" ht="18.75" customHeight="1">
      <c r="A15" s="161"/>
      <c r="B15" s="235"/>
      <c r="C15" s="69"/>
      <c r="D15" s="285"/>
      <c r="E15" s="158"/>
      <c r="F15" s="36"/>
      <c r="G15" s="47"/>
      <c r="H15" s="163"/>
      <c r="I15" s="62"/>
      <c r="J15" s="183"/>
      <c r="K15" s="184"/>
      <c r="L15" s="224"/>
      <c r="M15" s="224"/>
      <c r="N15" s="224"/>
    </row>
    <row r="16" spans="1:16" ht="18.75" customHeight="1">
      <c r="A16" s="161"/>
      <c r="B16" s="235"/>
      <c r="C16" s="69"/>
      <c r="D16" s="285"/>
      <c r="E16" s="158"/>
      <c r="F16" s="36"/>
      <c r="G16" s="47"/>
      <c r="H16" s="163"/>
      <c r="I16" s="62"/>
      <c r="J16" s="185"/>
      <c r="K16" s="186"/>
      <c r="L16" s="224"/>
      <c r="M16" s="224"/>
      <c r="N16" s="224"/>
      <c r="O16" s="4"/>
      <c r="P16" s="4"/>
    </row>
    <row r="17" spans="1:16" ht="18.75" customHeight="1">
      <c r="A17" s="161"/>
      <c r="B17" s="235"/>
      <c r="C17" s="69"/>
      <c r="D17" s="285"/>
      <c r="E17" s="158"/>
      <c r="F17" s="36"/>
      <c r="G17" s="47"/>
      <c r="H17" s="163"/>
      <c r="I17" s="62"/>
      <c r="J17" s="187"/>
      <c r="K17" s="188"/>
      <c r="L17" s="224"/>
      <c r="M17" s="224"/>
      <c r="N17" s="224"/>
      <c r="O17" s="4"/>
      <c r="P17" s="4"/>
    </row>
    <row r="18" spans="1:16" ht="18.75" customHeight="1">
      <c r="A18" s="161"/>
      <c r="B18" s="235"/>
      <c r="C18" s="69"/>
      <c r="D18" s="285"/>
      <c r="E18" s="158"/>
      <c r="F18" s="36"/>
      <c r="G18" s="47"/>
      <c r="H18" s="163"/>
      <c r="I18" s="62"/>
      <c r="J18" s="187"/>
      <c r="K18" s="188"/>
      <c r="L18" s="224"/>
      <c r="M18" s="224"/>
      <c r="N18" s="224"/>
      <c r="O18" s="4"/>
      <c r="P18" s="4"/>
    </row>
    <row r="19" spans="1:16" ht="18.75" customHeight="1" thickBot="1">
      <c r="A19" s="162"/>
      <c r="B19" s="236"/>
      <c r="C19" s="159"/>
      <c r="D19" s="286"/>
      <c r="E19" s="160"/>
      <c r="F19" s="165"/>
      <c r="G19" s="157"/>
      <c r="H19" s="164"/>
      <c r="I19" s="64"/>
      <c r="J19" s="210"/>
      <c r="K19" s="211"/>
      <c r="L19" s="224"/>
      <c r="M19" s="224"/>
      <c r="N19" s="224"/>
      <c r="O19" s="4"/>
      <c r="P19" s="4"/>
    </row>
    <row r="20" spans="1:16" ht="25.5" customHeight="1" thickBot="1">
      <c r="A20" s="53"/>
      <c r="B20" s="53"/>
      <c r="C20" s="53"/>
      <c r="D20" s="53"/>
      <c r="E20" s="54"/>
      <c r="F20" s="574" t="s">
        <v>1</v>
      </c>
      <c r="G20" s="575"/>
      <c r="H20" s="255">
        <f>SUM(H13:H19)</f>
        <v>0</v>
      </c>
      <c r="I20" s="146">
        <f>SUM(I13:I19)</f>
        <v>0</v>
      </c>
      <c r="J20" s="10"/>
      <c r="K20" s="10"/>
      <c r="L20" s="225">
        <f>SUM(L13:L19)</f>
        <v>0</v>
      </c>
      <c r="M20" s="225">
        <f>SUM(M13:M19)</f>
        <v>0</v>
      </c>
      <c r="N20" s="224"/>
      <c r="O20" s="4"/>
      <c r="P20" s="4"/>
    </row>
    <row r="21" spans="1:16" ht="15.75">
      <c r="A21" s="5"/>
      <c r="B21" s="5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244"/>
      <c r="B22" s="234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573" t="s">
        <v>218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144"/>
      <c r="M23" s="144"/>
      <c r="N23" s="144"/>
      <c r="O23" s="144"/>
      <c r="P23" s="144"/>
    </row>
    <row r="24" spans="1:16" ht="35.25" customHeight="1">
      <c r="A24" s="13" t="s">
        <v>30</v>
      </c>
      <c r="B24" s="13"/>
      <c r="C24" s="15"/>
      <c r="D24" s="15"/>
      <c r="E24" s="15"/>
      <c r="F24" s="9"/>
      <c r="G24" s="10"/>
      <c r="H24" s="10"/>
      <c r="I24" s="10"/>
      <c r="L24" s="144"/>
      <c r="M24" s="144"/>
      <c r="N24" s="144"/>
      <c r="O24" s="144"/>
      <c r="P24" s="144"/>
    </row>
    <row r="25" spans="1:15" ht="15">
      <c r="A25" s="31"/>
      <c r="B25" s="31"/>
      <c r="C25" s="12"/>
      <c r="D25" s="12"/>
      <c r="E25" s="12"/>
      <c r="F25" s="12"/>
      <c r="G25" s="10"/>
      <c r="H25" s="10"/>
      <c r="I25" s="10"/>
      <c r="L25" s="144"/>
      <c r="M25" s="59" t="s">
        <v>10</v>
      </c>
      <c r="N25" s="144"/>
      <c r="O25" s="144"/>
    </row>
    <row r="26" spans="1:15" ht="15">
      <c r="A26" s="15"/>
      <c r="B26" s="15"/>
      <c r="C26" s="10"/>
      <c r="D26" s="10"/>
      <c r="E26" s="10"/>
      <c r="F26" s="9"/>
      <c r="G26" s="16"/>
      <c r="H26" s="16"/>
      <c r="I26" s="16"/>
      <c r="L26" s="10"/>
      <c r="M26" s="10"/>
      <c r="N26" s="10"/>
      <c r="O26" s="10"/>
    </row>
    <row r="27" spans="1:15" ht="15">
      <c r="A27" s="16"/>
      <c r="B27" s="16"/>
      <c r="C27" s="10"/>
      <c r="D27" s="10"/>
      <c r="E27" s="10"/>
      <c r="F27" s="9"/>
      <c r="I27" s="16"/>
      <c r="L27" s="10"/>
      <c r="M27" s="215" t="s">
        <v>0</v>
      </c>
      <c r="N27" s="10"/>
      <c r="O27" s="10"/>
    </row>
    <row r="28" spans="1:16" ht="15">
      <c r="A28" s="15"/>
      <c r="B28" s="15"/>
      <c r="C28" s="16"/>
      <c r="D28" s="16"/>
      <c r="E28" s="16"/>
      <c r="F28" s="9"/>
      <c r="G28" s="17"/>
      <c r="H28" s="10"/>
      <c r="I28" s="10"/>
      <c r="L28" s="10"/>
      <c r="M28" s="10"/>
      <c r="N28" s="10"/>
      <c r="O28" s="10"/>
      <c r="P28" s="10"/>
    </row>
    <row r="29" spans="7:16" ht="15">
      <c r="G29" s="2"/>
      <c r="L29" s="59"/>
      <c r="M29" s="59"/>
      <c r="N29" s="59"/>
      <c r="O29" s="59"/>
      <c r="P29" s="59"/>
    </row>
    <row r="30" spans="7:16" ht="14.25">
      <c r="G30" s="2"/>
      <c r="L30" s="10"/>
      <c r="M30" s="10"/>
      <c r="N30" s="10"/>
      <c r="O30" s="10"/>
      <c r="P30" s="10"/>
    </row>
    <row r="31" spans="7:16" ht="14.25">
      <c r="G31" s="2"/>
      <c r="L31" s="10"/>
      <c r="M31" s="10"/>
      <c r="N31" s="10"/>
      <c r="O31" s="10"/>
      <c r="P31" s="10"/>
    </row>
    <row r="32" spans="7:16" ht="14.25">
      <c r="G32" s="2"/>
      <c r="L32" s="10"/>
      <c r="M32" s="10"/>
      <c r="N32" s="10"/>
      <c r="O32" s="10"/>
      <c r="P32" s="10"/>
    </row>
  </sheetData>
  <sheetProtection/>
  <mergeCells count="23">
    <mergeCell ref="I11:I12"/>
    <mergeCell ref="J11:J12"/>
    <mergeCell ref="K11:K12"/>
    <mergeCell ref="L11:L12"/>
    <mergeCell ref="N11:N12"/>
    <mergeCell ref="L10:N10"/>
    <mergeCell ref="A23:K23"/>
    <mergeCell ref="F20:G20"/>
    <mergeCell ref="D11:E11"/>
    <mergeCell ref="C11:C12"/>
    <mergeCell ref="F11:F12"/>
    <mergeCell ref="G11:G12"/>
    <mergeCell ref="H11:H12"/>
    <mergeCell ref="M11:M12"/>
    <mergeCell ref="A8:N8"/>
    <mergeCell ref="F5:N5"/>
    <mergeCell ref="A3:N3"/>
    <mergeCell ref="A5:E5"/>
    <mergeCell ref="A10:A12"/>
    <mergeCell ref="J10:K10"/>
    <mergeCell ref="B10:B12"/>
    <mergeCell ref="F10:H10"/>
    <mergeCell ref="C10:E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0" zoomScaleNormal="70" zoomScalePageLayoutView="90" workbookViewId="0" topLeftCell="A1">
      <pane ySplit="10" topLeftCell="BM11" activePane="bottomLeft" state="frozen"/>
      <selection pane="topLeft" activeCell="O12" sqref="O12"/>
      <selection pane="bottomLeft" activeCell="O12" sqref="O12"/>
    </sheetView>
  </sheetViews>
  <sheetFormatPr defaultColWidth="9.140625" defaultRowHeight="12.75"/>
  <cols>
    <col min="1" max="1" width="21.140625" style="18" customWidth="1"/>
    <col min="2" max="2" width="22.8515625" style="18" customWidth="1"/>
    <col min="3" max="3" width="11.8515625" style="18" customWidth="1"/>
    <col min="4" max="4" width="10.140625" style="4" customWidth="1"/>
    <col min="5" max="5" width="16.7109375" style="4" customWidth="1"/>
    <col min="6" max="6" width="17.28125" style="4" customWidth="1"/>
    <col min="7" max="7" width="14.00390625" style="4" customWidth="1"/>
    <col min="8" max="8" width="13.140625" style="4" customWidth="1"/>
    <col min="9" max="9" width="14.140625" style="4" customWidth="1"/>
    <col min="10" max="16384" width="9.140625" style="4" customWidth="1"/>
  </cols>
  <sheetData>
    <row r="1" ht="18.75" customHeight="1">
      <c r="E1" s="421" t="s">
        <v>271</v>
      </c>
    </row>
    <row r="2" ht="12" customHeight="1">
      <c r="E2" s="299"/>
    </row>
    <row r="3" spans="1:14" s="29" customFormat="1" ht="84" customHeight="1">
      <c r="A3" s="503" t="s">
        <v>245</v>
      </c>
      <c r="B3" s="569"/>
      <c r="C3" s="569"/>
      <c r="D3" s="569"/>
      <c r="E3" s="569"/>
      <c r="F3" s="569"/>
      <c r="G3" s="569"/>
      <c r="H3" s="569"/>
      <c r="I3" s="505"/>
      <c r="J3" s="151"/>
      <c r="K3" s="84"/>
      <c r="L3" s="84"/>
      <c r="M3" s="84"/>
      <c r="N3" s="84"/>
    </row>
    <row r="4" spans="1:14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9" ht="19.5" customHeight="1">
      <c r="A5" s="532" t="s">
        <v>74</v>
      </c>
      <c r="B5" s="533"/>
      <c r="C5" s="510" t="str">
        <f>+S_Frontespizio!$E$10</f>
        <v> denominazione del beneficiario</v>
      </c>
      <c r="D5" s="511"/>
      <c r="E5" s="511"/>
      <c r="F5" s="511"/>
      <c r="G5" s="511"/>
      <c r="H5" s="511"/>
      <c r="I5" s="509"/>
    </row>
    <row r="7" spans="1:10" ht="27" customHeight="1">
      <c r="A7" s="570" t="s">
        <v>168</v>
      </c>
      <c r="B7" s="571"/>
      <c r="C7" s="571"/>
      <c r="D7" s="571"/>
      <c r="E7" s="571"/>
      <c r="F7" s="571"/>
      <c r="G7" s="571"/>
      <c r="H7" s="571"/>
      <c r="I7" s="509"/>
      <c r="J7" s="2"/>
    </row>
    <row r="8" spans="1:10" ht="15.75" customHeight="1" thickBot="1">
      <c r="A8" s="142"/>
      <c r="B8" s="149"/>
      <c r="C8" s="149"/>
      <c r="D8" s="149"/>
      <c r="E8" s="149"/>
      <c r="F8" s="149"/>
      <c r="G8" s="3"/>
      <c r="H8" s="2"/>
      <c r="I8" s="2"/>
      <c r="J8" s="2"/>
    </row>
    <row r="9" spans="1:10" ht="27" customHeight="1">
      <c r="A9" s="620" t="s">
        <v>124</v>
      </c>
      <c r="B9" s="623" t="s">
        <v>24</v>
      </c>
      <c r="C9" s="623" t="s">
        <v>4</v>
      </c>
      <c r="D9" s="623"/>
      <c r="E9" s="623"/>
      <c r="F9" s="294" t="s">
        <v>79</v>
      </c>
      <c r="G9" s="481" t="s">
        <v>19</v>
      </c>
      <c r="H9" s="610"/>
      <c r="I9" s="509"/>
      <c r="J9" s="2"/>
    </row>
    <row r="10" spans="1:10" ht="62.25" customHeight="1" thickBot="1">
      <c r="A10" s="622"/>
      <c r="B10" s="625"/>
      <c r="C10" s="283" t="s">
        <v>78</v>
      </c>
      <c r="D10" s="283" t="s">
        <v>5</v>
      </c>
      <c r="E10" s="283" t="s">
        <v>131</v>
      </c>
      <c r="F10" s="429" t="s">
        <v>125</v>
      </c>
      <c r="G10" s="631" t="s">
        <v>82</v>
      </c>
      <c r="H10" s="644" t="s">
        <v>96</v>
      </c>
      <c r="I10" s="631" t="s">
        <v>20</v>
      </c>
      <c r="J10" s="2"/>
    </row>
    <row r="11" spans="1:10" ht="18.75" customHeight="1">
      <c r="A11" s="161"/>
      <c r="B11" s="235"/>
      <c r="C11" s="36"/>
      <c r="D11" s="242"/>
      <c r="E11" s="163"/>
      <c r="F11" s="62"/>
      <c r="G11" s="632"/>
      <c r="H11" s="645"/>
      <c r="I11" s="632"/>
      <c r="J11" s="2"/>
    </row>
    <row r="12" spans="1:10" ht="18.75" customHeight="1">
      <c r="A12" s="161"/>
      <c r="B12" s="235"/>
      <c r="C12" s="36"/>
      <c r="D12" s="242"/>
      <c r="E12" s="163"/>
      <c r="F12" s="62"/>
      <c r="G12" s="224"/>
      <c r="H12" s="224"/>
      <c r="I12" s="224"/>
      <c r="J12" s="2"/>
    </row>
    <row r="13" spans="1:10" ht="18.75" customHeight="1">
      <c r="A13" s="161"/>
      <c r="B13" s="235"/>
      <c r="C13" s="36"/>
      <c r="D13" s="47"/>
      <c r="E13" s="163"/>
      <c r="F13" s="62"/>
      <c r="G13" s="224"/>
      <c r="H13" s="224"/>
      <c r="I13" s="224"/>
      <c r="J13" s="2"/>
    </row>
    <row r="14" spans="1:9" ht="18.75" customHeight="1">
      <c r="A14" s="161"/>
      <c r="B14" s="235"/>
      <c r="C14" s="36"/>
      <c r="D14" s="47"/>
      <c r="E14" s="163"/>
      <c r="F14" s="62"/>
      <c r="G14" s="224"/>
      <c r="H14" s="224"/>
      <c r="I14" s="224"/>
    </row>
    <row r="15" spans="1:9" ht="18.75" customHeight="1">
      <c r="A15" s="161"/>
      <c r="B15" s="235"/>
      <c r="C15" s="36"/>
      <c r="D15" s="47"/>
      <c r="E15" s="163"/>
      <c r="F15" s="62"/>
      <c r="G15" s="224"/>
      <c r="H15" s="224"/>
      <c r="I15" s="224"/>
    </row>
    <row r="16" spans="1:9" ht="18.75" customHeight="1">
      <c r="A16" s="161"/>
      <c r="B16" s="235"/>
      <c r="C16" s="36"/>
      <c r="D16" s="47"/>
      <c r="E16" s="163"/>
      <c r="F16" s="62"/>
      <c r="G16" s="224"/>
      <c r="H16" s="224"/>
      <c r="I16" s="224"/>
    </row>
    <row r="17" spans="1:9" ht="18.75" customHeight="1" thickBot="1">
      <c r="A17" s="162"/>
      <c r="B17" s="236"/>
      <c r="C17" s="165"/>
      <c r="D17" s="157"/>
      <c r="E17" s="182"/>
      <c r="F17" s="64"/>
      <c r="G17" s="224"/>
      <c r="H17" s="224"/>
      <c r="I17" s="224"/>
    </row>
    <row r="18" spans="1:9" ht="25.5" customHeight="1" thickBot="1">
      <c r="A18" s="53"/>
      <c r="B18" s="53"/>
      <c r="C18" s="574" t="s">
        <v>1</v>
      </c>
      <c r="D18" s="575"/>
      <c r="E18" s="163"/>
      <c r="F18" s="146">
        <f>SUM(F11:F17)</f>
        <v>0</v>
      </c>
      <c r="G18" s="225">
        <f>SUM(G11:G17)</f>
        <v>0</v>
      </c>
      <c r="H18" s="225">
        <f>SUM(H11:H17)</f>
        <v>0</v>
      </c>
      <c r="I18" s="224"/>
    </row>
    <row r="19" spans="1:6" ht="14.25">
      <c r="A19" s="234" t="s">
        <v>272</v>
      </c>
      <c r="B19" s="5"/>
      <c r="C19" s="9"/>
      <c r="D19" s="10"/>
      <c r="E19" s="10"/>
      <c r="F19" s="10"/>
    </row>
    <row r="20" spans="1:9" ht="29.25" customHeight="1">
      <c r="A20" s="647" t="s">
        <v>273</v>
      </c>
      <c r="B20" s="646"/>
      <c r="C20" s="646"/>
      <c r="D20" s="646"/>
      <c r="E20" s="646"/>
      <c r="F20" s="646"/>
      <c r="G20" s="646"/>
      <c r="H20" s="646"/>
      <c r="I20" s="646"/>
    </row>
    <row r="21" spans="1:8" ht="27" customHeight="1">
      <c r="A21" s="234" t="s">
        <v>274</v>
      </c>
      <c r="B21" s="5"/>
      <c r="C21" s="9"/>
      <c r="D21" s="10"/>
      <c r="E21" s="10"/>
      <c r="F21" s="10"/>
      <c r="G21" s="144"/>
      <c r="H21" s="144"/>
    </row>
    <row r="22" spans="1:9" ht="24.75" customHeight="1">
      <c r="A22" s="573" t="s">
        <v>218</v>
      </c>
      <c r="B22" s="573"/>
      <c r="C22" s="573"/>
      <c r="D22" s="573"/>
      <c r="E22" s="573"/>
      <c r="F22" s="646"/>
      <c r="G22" s="646"/>
      <c r="H22" s="646"/>
      <c r="I22" s="646"/>
    </row>
    <row r="23" spans="1:9" ht="35.25" customHeight="1">
      <c r="A23" s="13" t="s">
        <v>30</v>
      </c>
      <c r="B23" s="13"/>
      <c r="C23" s="9"/>
      <c r="D23" s="10"/>
      <c r="E23" s="10"/>
      <c r="F23" s="10"/>
      <c r="G23" s="2"/>
      <c r="H23" s="144"/>
      <c r="I23" s="59" t="s">
        <v>10</v>
      </c>
    </row>
    <row r="24" spans="1:9" ht="15">
      <c r="A24" s="31"/>
      <c r="B24" s="31"/>
      <c r="C24" s="12"/>
      <c r="D24" s="10"/>
      <c r="E24" s="10"/>
      <c r="G24" s="2"/>
      <c r="H24" s="10"/>
      <c r="I24" s="10"/>
    </row>
    <row r="25" spans="1:9" ht="15">
      <c r="A25" s="15"/>
      <c r="B25" s="15"/>
      <c r="C25" s="9"/>
      <c r="D25" s="16"/>
      <c r="E25" s="16"/>
      <c r="G25" s="2"/>
      <c r="H25" s="10"/>
      <c r="I25" s="215" t="s">
        <v>0</v>
      </c>
    </row>
    <row r="26" spans="1:5" ht="15">
      <c r="A26" s="16"/>
      <c r="B26" s="16"/>
      <c r="C26" s="9"/>
      <c r="E26" s="16"/>
    </row>
    <row r="27" spans="1:6" ht="15">
      <c r="A27" s="15"/>
      <c r="B27" s="15"/>
      <c r="C27" s="9"/>
      <c r="D27" s="17"/>
      <c r="E27" s="10"/>
      <c r="F27" s="10"/>
    </row>
    <row r="28" ht="14.25">
      <c r="D28" s="2"/>
    </row>
    <row r="29" ht="14.25">
      <c r="D29" s="2"/>
    </row>
    <row r="30" ht="14.25">
      <c r="D30" s="2"/>
    </row>
    <row r="31" ht="14.25">
      <c r="D31" s="2"/>
    </row>
  </sheetData>
  <sheetProtection/>
  <mergeCells count="14">
    <mergeCell ref="A5:B5"/>
    <mergeCell ref="A9:A10"/>
    <mergeCell ref="B9:B10"/>
    <mergeCell ref="C9:E9"/>
    <mergeCell ref="A7:I7"/>
    <mergeCell ref="C5:I5"/>
    <mergeCell ref="A3:I3"/>
    <mergeCell ref="A22:I22"/>
    <mergeCell ref="A20:I20"/>
    <mergeCell ref="G9:I9"/>
    <mergeCell ref="G10:G11"/>
    <mergeCell ref="H10:H11"/>
    <mergeCell ref="I10:I11"/>
    <mergeCell ref="C18:D18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13">
      <selection activeCell="O12" sqref="O12"/>
    </sheetView>
  </sheetViews>
  <sheetFormatPr defaultColWidth="9.140625" defaultRowHeight="12.75"/>
  <cols>
    <col min="1" max="1" width="65.57421875" style="79" customWidth="1"/>
    <col min="2" max="2" width="20.8515625" style="79" customWidth="1"/>
    <col min="3" max="3" width="16.57421875" style="79" customWidth="1"/>
    <col min="4" max="4" width="21.421875" style="79" customWidth="1"/>
    <col min="5" max="5" width="18.57421875" style="75" customWidth="1"/>
    <col min="6" max="6" width="20.140625" style="75" customWidth="1"/>
    <col min="7" max="7" width="19.8515625" style="75" hidden="1" customWidth="1"/>
    <col min="8" max="16384" width="9.140625" style="75" customWidth="1"/>
  </cols>
  <sheetData>
    <row r="1" ht="18">
      <c r="C1" s="421" t="s">
        <v>243</v>
      </c>
    </row>
    <row r="2" ht="9.75" customHeight="1">
      <c r="C2" s="421"/>
    </row>
    <row r="3" spans="1:5" s="71" customFormat="1" ht="51" customHeight="1">
      <c r="A3" s="411" t="s">
        <v>244</v>
      </c>
      <c r="B3" s="447"/>
      <c r="C3" s="447"/>
      <c r="D3" s="447"/>
      <c r="E3" s="448"/>
    </row>
    <row r="4" spans="1:6" s="71" customFormat="1" ht="21.75" customHeight="1">
      <c r="A4" s="409" t="s">
        <v>74</v>
      </c>
      <c r="B4" s="452" t="str">
        <f>+S_Frontespizio!$E$10</f>
        <v> denominazione del beneficiario</v>
      </c>
      <c r="C4" s="453"/>
      <c r="D4" s="453"/>
      <c r="E4" s="454"/>
      <c r="F4" s="120"/>
    </row>
    <row r="5" spans="1:5" s="71" customFormat="1" ht="26.25" customHeight="1">
      <c r="A5" s="451" t="s">
        <v>170</v>
      </c>
      <c r="B5" s="447"/>
      <c r="C5" s="447"/>
      <c r="D5" s="447"/>
      <c r="E5" s="448"/>
    </row>
    <row r="6" spans="1:3" s="2" customFormat="1" ht="33" customHeight="1">
      <c r="A6" s="98"/>
      <c r="B6" s="98" t="s">
        <v>112</v>
      </c>
      <c r="C6" s="98"/>
    </row>
    <row r="7" spans="1:6" ht="31.5" customHeight="1">
      <c r="A7" s="198" t="s">
        <v>175</v>
      </c>
      <c r="B7" s="231">
        <f>+S_Frontespizio!H14</f>
        <v>32874</v>
      </c>
      <c r="E7" s="198"/>
      <c r="F7" s="198"/>
    </row>
    <row r="8" spans="1:4" ht="12" customHeight="1" thickBot="1">
      <c r="A8" s="167"/>
      <c r="B8" s="198"/>
      <c r="C8" s="198"/>
      <c r="D8" s="198"/>
    </row>
    <row r="9" spans="1:5" s="80" customFormat="1" ht="21.75" customHeight="1">
      <c r="A9" s="455" t="s">
        <v>6</v>
      </c>
      <c r="B9" s="458" t="s">
        <v>36</v>
      </c>
      <c r="C9" s="457" t="s">
        <v>19</v>
      </c>
      <c r="D9" s="457"/>
      <c r="E9" s="457"/>
    </row>
    <row r="10" spans="1:5" s="80" customFormat="1" ht="33.75" customHeight="1" thickBot="1">
      <c r="A10" s="456"/>
      <c r="B10" s="459"/>
      <c r="C10" s="212" t="s">
        <v>82</v>
      </c>
      <c r="D10" s="212" t="s">
        <v>96</v>
      </c>
      <c r="E10" s="212" t="s">
        <v>20</v>
      </c>
    </row>
    <row r="11" spans="1:5" s="80" customFormat="1" ht="31.5" customHeight="1" thickBot="1">
      <c r="A11" s="295" t="s">
        <v>153</v>
      </c>
      <c r="B11" s="302"/>
      <c r="C11" s="224"/>
      <c r="D11" s="224"/>
      <c r="E11" s="212"/>
    </row>
    <row r="12" spans="1:5" s="80" customFormat="1" ht="21.75" customHeight="1" thickBot="1">
      <c r="A12" s="296" t="s">
        <v>154</v>
      </c>
      <c r="B12" s="302"/>
      <c r="C12" s="224"/>
      <c r="D12" s="224"/>
      <c r="E12" s="212"/>
    </row>
    <row r="13" spans="1:5" s="80" customFormat="1" ht="21.75" customHeight="1" thickBot="1">
      <c r="A13" s="296" t="s">
        <v>155</v>
      </c>
      <c r="B13" s="303"/>
      <c r="C13" s="224"/>
      <c r="D13" s="224"/>
      <c r="E13" s="212"/>
    </row>
    <row r="14" spans="1:5" s="80" customFormat="1" ht="23.25" customHeight="1" thickBot="1">
      <c r="A14" s="296" t="s">
        <v>156</v>
      </c>
      <c r="B14" s="303"/>
      <c r="C14" s="224"/>
      <c r="D14" s="224"/>
      <c r="E14" s="212"/>
    </row>
    <row r="15" spans="1:5" s="80" customFormat="1" ht="27" customHeight="1" thickBot="1">
      <c r="A15" s="296" t="s">
        <v>157</v>
      </c>
      <c r="B15" s="303"/>
      <c r="C15" s="224"/>
      <c r="D15" s="224"/>
      <c r="E15" s="212"/>
    </row>
    <row r="16" spans="1:5" s="80" customFormat="1" ht="27" customHeight="1" thickBot="1">
      <c r="A16" s="296" t="s">
        <v>158</v>
      </c>
      <c r="B16" s="303"/>
      <c r="C16" s="224"/>
      <c r="D16" s="224"/>
      <c r="E16" s="212"/>
    </row>
    <row r="17" spans="1:5" s="80" customFormat="1" ht="27" customHeight="1" thickBot="1">
      <c r="A17" s="296" t="s">
        <v>235</v>
      </c>
      <c r="B17" s="303"/>
      <c r="C17" s="224"/>
      <c r="D17" s="224"/>
      <c r="E17" s="212"/>
    </row>
    <row r="18" spans="1:5" s="80" customFormat="1" ht="20.25" customHeight="1" thickBot="1">
      <c r="A18" s="297" t="s">
        <v>159</v>
      </c>
      <c r="B18" s="310"/>
      <c r="C18" s="224"/>
      <c r="D18" s="224"/>
      <c r="E18" s="212"/>
    </row>
    <row r="19" spans="1:5" s="80" customFormat="1" ht="33" customHeight="1" thickBot="1">
      <c r="A19" s="296" t="s">
        <v>160</v>
      </c>
      <c r="B19" s="303"/>
      <c r="C19" s="224"/>
      <c r="D19" s="224"/>
      <c r="E19" s="212"/>
    </row>
    <row r="20" spans="1:5" s="80" customFormat="1" ht="37.5" customHeight="1" thickBot="1">
      <c r="A20" s="296" t="s">
        <v>161</v>
      </c>
      <c r="B20" s="303"/>
      <c r="C20" s="224"/>
      <c r="D20" s="224"/>
      <c r="E20" s="212"/>
    </row>
    <row r="21" spans="1:5" s="80" customFormat="1" ht="21.75" customHeight="1" thickBot="1">
      <c r="A21" s="296" t="s">
        <v>162</v>
      </c>
      <c r="B21" s="303"/>
      <c r="C21" s="224"/>
      <c r="D21" s="224"/>
      <c r="E21" s="212"/>
    </row>
    <row r="22" spans="1:5" s="80" customFormat="1" ht="20.25" customHeight="1" thickBot="1">
      <c r="A22" s="296" t="s">
        <v>163</v>
      </c>
      <c r="B22" s="303"/>
      <c r="C22" s="224"/>
      <c r="D22" s="224"/>
      <c r="E22" s="212"/>
    </row>
    <row r="23" spans="1:5" s="80" customFormat="1" ht="30.75" customHeight="1" thickBot="1">
      <c r="A23" s="126" t="s">
        <v>118</v>
      </c>
      <c r="B23" s="304">
        <f>SUM(B11+B12+B13+B14+B15+B16+B17+B19+B20+B21+B22)</f>
        <v>0</v>
      </c>
      <c r="C23" s="355">
        <f>SUM(C11:C22)</f>
        <v>0</v>
      </c>
      <c r="D23" s="355">
        <f>SUM(D11:D22)</f>
        <v>0</v>
      </c>
      <c r="E23" s="212"/>
    </row>
    <row r="24" s="80" customFormat="1" ht="11.25" customHeight="1">
      <c r="A24" s="360"/>
    </row>
    <row r="25" spans="1:6" s="80" customFormat="1" ht="34.5" customHeight="1">
      <c r="A25" s="360"/>
      <c r="B25" s="449" t="s">
        <v>210</v>
      </c>
      <c r="C25" s="412">
        <v>100000</v>
      </c>
      <c r="D25" s="415" t="s">
        <v>211</v>
      </c>
      <c r="E25" s="416"/>
      <c r="F25" s="361">
        <f>C23</f>
        <v>0</v>
      </c>
    </row>
    <row r="26" spans="1:6" s="80" customFormat="1" ht="30.75" customHeight="1">
      <c r="A26" s="360"/>
      <c r="B26" s="450"/>
      <c r="C26" s="413"/>
      <c r="D26" s="415" t="s">
        <v>212</v>
      </c>
      <c r="E26" s="416"/>
      <c r="F26" s="362" t="str">
        <f>IF(F25&gt;0,F25/C25,"-")</f>
        <v>-</v>
      </c>
    </row>
    <row r="27" spans="1:7" s="80" customFormat="1" ht="30.75" customHeight="1">
      <c r="A27" s="410" t="s">
        <v>171</v>
      </c>
      <c r="B27" s="410"/>
      <c r="C27" s="410"/>
      <c r="D27" s="410"/>
      <c r="E27" s="410"/>
      <c r="F27" s="410"/>
      <c r="G27" s="238"/>
    </row>
    <row r="28" spans="1:4" ht="18">
      <c r="A28" s="81" t="s">
        <v>236</v>
      </c>
      <c r="B28" s="250"/>
      <c r="C28" s="251"/>
      <c r="D28" s="75"/>
    </row>
    <row r="29" spans="1:4" ht="18">
      <c r="A29" s="76" t="s">
        <v>30</v>
      </c>
      <c r="B29" s="76"/>
      <c r="C29" s="76"/>
      <c r="D29" s="252"/>
    </row>
    <row r="30" spans="1:6" s="82" customFormat="1" ht="15.75">
      <c r="A30" s="76"/>
      <c r="B30" s="300" t="s">
        <v>10</v>
      </c>
      <c r="C30" s="76"/>
      <c r="D30" s="73"/>
      <c r="E30" s="73"/>
      <c r="F30" s="73"/>
    </row>
    <row r="31" spans="1:6" s="124" customFormat="1" ht="15" customHeight="1">
      <c r="A31" s="122"/>
      <c r="B31" s="125" t="s">
        <v>7</v>
      </c>
      <c r="C31" s="122"/>
      <c r="D31" s="123"/>
      <c r="E31" s="121"/>
      <c r="F31" s="121"/>
    </row>
    <row r="32" spans="1:6" s="124" customFormat="1" ht="21" customHeight="1">
      <c r="A32" s="125"/>
      <c r="B32" s="125"/>
      <c r="C32" s="125"/>
      <c r="D32" s="122"/>
      <c r="E32" s="121"/>
      <c r="F32" s="121"/>
    </row>
  </sheetData>
  <mergeCells count="11">
    <mergeCell ref="D25:E25"/>
    <mergeCell ref="D26:E26"/>
    <mergeCell ref="C25:C26"/>
    <mergeCell ref="A27:F27"/>
    <mergeCell ref="A3:E3"/>
    <mergeCell ref="B25:B26"/>
    <mergeCell ref="A5:E5"/>
    <mergeCell ref="B4:E4"/>
    <mergeCell ref="A9:A10"/>
    <mergeCell ref="C9:E9"/>
    <mergeCell ref="B9:B10"/>
  </mergeCells>
  <conditionalFormatting sqref="F26">
    <cfRule type="cellIs" priority="1" dxfId="0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O12" sqref="O12"/>
    </sheetView>
  </sheetViews>
  <sheetFormatPr defaultColWidth="9.140625" defaultRowHeight="12.75"/>
  <cols>
    <col min="1" max="1" width="65.7109375" style="79" customWidth="1"/>
    <col min="2" max="2" width="19.7109375" style="79" customWidth="1"/>
    <col min="3" max="3" width="16.140625" style="79" customWidth="1"/>
    <col min="4" max="4" width="18.00390625" style="79" customWidth="1"/>
    <col min="5" max="5" width="13.421875" style="75" customWidth="1"/>
    <col min="6" max="6" width="15.421875" style="75" customWidth="1"/>
    <col min="7" max="16384" width="9.140625" style="75" customWidth="1"/>
  </cols>
  <sheetData>
    <row r="1" ht="18">
      <c r="B1" s="421" t="s">
        <v>246</v>
      </c>
    </row>
    <row r="2" ht="12.75" customHeight="1">
      <c r="B2" s="421"/>
    </row>
    <row r="3" spans="1:5" s="71" customFormat="1" ht="69" customHeight="1">
      <c r="A3" s="438" t="s">
        <v>245</v>
      </c>
      <c r="B3" s="447"/>
      <c r="C3" s="447"/>
      <c r="D3" s="447"/>
      <c r="E3" s="448"/>
    </row>
    <row r="4" spans="1:4" s="71" customFormat="1" ht="11.25" customHeight="1">
      <c r="A4" s="101"/>
      <c r="B4" s="101"/>
      <c r="C4" s="101"/>
      <c r="D4" s="119"/>
    </row>
    <row r="5" spans="1:6" s="71" customFormat="1" ht="21.75" customHeight="1">
      <c r="A5" s="230" t="s">
        <v>74</v>
      </c>
      <c r="B5" s="464" t="str">
        <f>+S_Frontespizio!$E$10</f>
        <v> denominazione del beneficiario</v>
      </c>
      <c r="C5" s="465"/>
      <c r="D5" s="465"/>
      <c r="E5" s="466"/>
      <c r="F5" s="120"/>
    </row>
    <row r="6" spans="1:5" s="71" customFormat="1" ht="26.25" customHeight="1">
      <c r="A6" s="451" t="s">
        <v>170</v>
      </c>
      <c r="B6" s="447"/>
      <c r="C6" s="447"/>
      <c r="D6" s="447"/>
      <c r="E6" s="448"/>
    </row>
    <row r="7" spans="1:3" s="2" customFormat="1" ht="33" customHeight="1">
      <c r="A7" s="98"/>
      <c r="B7" s="98" t="s">
        <v>112</v>
      </c>
      <c r="C7" s="98"/>
    </row>
    <row r="8" spans="1:6" ht="36.75" customHeight="1">
      <c r="A8" s="198" t="s">
        <v>176</v>
      </c>
      <c r="B8" s="231">
        <f>+S_Frontespizio!H14</f>
        <v>32874</v>
      </c>
      <c r="E8" s="198"/>
      <c r="F8" s="198"/>
    </row>
    <row r="9" spans="1:4" ht="13.5" customHeight="1" thickBot="1">
      <c r="A9" s="167"/>
      <c r="B9" s="198"/>
      <c r="C9" s="198"/>
      <c r="D9" s="198"/>
    </row>
    <row r="10" spans="1:5" s="80" customFormat="1" ht="42.75" customHeight="1">
      <c r="A10" s="455" t="s">
        <v>6</v>
      </c>
      <c r="B10" s="458" t="s">
        <v>36</v>
      </c>
      <c r="C10" s="457" t="s">
        <v>19</v>
      </c>
      <c r="D10" s="457"/>
      <c r="E10" s="457"/>
    </row>
    <row r="11" spans="1:5" s="80" customFormat="1" ht="43.5" customHeight="1" thickBot="1">
      <c r="A11" s="456"/>
      <c r="B11" s="459"/>
      <c r="C11" s="212" t="s">
        <v>82</v>
      </c>
      <c r="D11" s="212" t="s">
        <v>96</v>
      </c>
      <c r="E11" s="212" t="s">
        <v>20</v>
      </c>
    </row>
    <row r="12" spans="1:5" s="80" customFormat="1" ht="31.5" customHeight="1" thickBot="1">
      <c r="A12" s="295" t="s">
        <v>153</v>
      </c>
      <c r="B12" s="302"/>
      <c r="C12" s="224"/>
      <c r="D12" s="224"/>
      <c r="E12" s="212"/>
    </row>
    <row r="13" spans="1:5" s="80" customFormat="1" ht="27" customHeight="1" thickBot="1">
      <c r="A13" s="296" t="s">
        <v>154</v>
      </c>
      <c r="B13" s="302"/>
      <c r="C13" s="224"/>
      <c r="D13" s="224"/>
      <c r="E13" s="212"/>
    </row>
    <row r="14" spans="1:5" s="80" customFormat="1" ht="27" customHeight="1" thickBot="1">
      <c r="A14" s="296" t="s">
        <v>155</v>
      </c>
      <c r="B14" s="302"/>
      <c r="C14" s="224"/>
      <c r="D14" s="224"/>
      <c r="E14" s="212"/>
    </row>
    <row r="15" spans="1:5" s="80" customFormat="1" ht="27" customHeight="1" thickBot="1">
      <c r="A15" s="296" t="s">
        <v>156</v>
      </c>
      <c r="B15" s="302"/>
      <c r="C15" s="224"/>
      <c r="D15" s="224"/>
      <c r="E15" s="212"/>
    </row>
    <row r="16" spans="1:5" s="80" customFormat="1" ht="27" customHeight="1" thickBot="1">
      <c r="A16" s="296" t="s">
        <v>157</v>
      </c>
      <c r="B16" s="302"/>
      <c r="C16" s="224"/>
      <c r="D16" s="224"/>
      <c r="E16" s="212"/>
    </row>
    <row r="17" spans="1:5" s="80" customFormat="1" ht="27" customHeight="1" thickBot="1">
      <c r="A17" s="296" t="s">
        <v>158</v>
      </c>
      <c r="B17" s="302"/>
      <c r="C17" s="224"/>
      <c r="D17" s="224"/>
      <c r="E17" s="212"/>
    </row>
    <row r="18" spans="1:5" s="80" customFormat="1" ht="27" customHeight="1" thickBot="1">
      <c r="A18" s="296" t="s">
        <v>238</v>
      </c>
      <c r="B18" s="302"/>
      <c r="C18" s="224"/>
      <c r="D18" s="224"/>
      <c r="E18" s="212"/>
    </row>
    <row r="19" spans="1:5" s="80" customFormat="1" ht="20.25" customHeight="1" thickBot="1">
      <c r="A19" s="297" t="s">
        <v>159</v>
      </c>
      <c r="B19" s="311"/>
      <c r="C19" s="224"/>
      <c r="D19" s="224"/>
      <c r="E19" s="212"/>
    </row>
    <row r="20" spans="1:5" s="80" customFormat="1" ht="41.25" customHeight="1" thickBot="1">
      <c r="A20" s="296" t="s">
        <v>160</v>
      </c>
      <c r="B20" s="302"/>
      <c r="C20" s="224"/>
      <c r="D20" s="224"/>
      <c r="E20" s="212"/>
    </row>
    <row r="21" spans="1:5" s="80" customFormat="1" ht="41.25" customHeight="1" thickBot="1">
      <c r="A21" s="296" t="s">
        <v>161</v>
      </c>
      <c r="B21" s="302"/>
      <c r="C21" s="224"/>
      <c r="D21" s="224"/>
      <c r="E21" s="212"/>
    </row>
    <row r="22" spans="1:5" s="80" customFormat="1" ht="24" customHeight="1" thickBot="1">
      <c r="A22" s="296" t="s">
        <v>162</v>
      </c>
      <c r="B22" s="302"/>
      <c r="C22" s="224"/>
      <c r="D22" s="224"/>
      <c r="E22" s="212"/>
    </row>
    <row r="23" spans="1:5" s="80" customFormat="1" ht="33" customHeight="1" thickBot="1">
      <c r="A23" s="296" t="s">
        <v>163</v>
      </c>
      <c r="B23" s="302"/>
      <c r="C23" s="224"/>
      <c r="D23" s="224"/>
      <c r="E23" s="212"/>
    </row>
    <row r="24" spans="1:5" s="80" customFormat="1" ht="27.75" customHeight="1" thickBot="1">
      <c r="A24" s="126" t="s">
        <v>118</v>
      </c>
      <c r="B24" s="304">
        <f>B12+B13+B14+B15+B16+B17+B18+B20+B21+B22+B23</f>
        <v>0</v>
      </c>
      <c r="C24" s="355">
        <f>SUM(C12:C23)</f>
        <v>0</v>
      </c>
      <c r="D24" s="355">
        <f>SUM(D12:D23)</f>
        <v>0</v>
      </c>
      <c r="E24" s="212"/>
    </row>
    <row r="25" s="80" customFormat="1" ht="9" customHeight="1">
      <c r="A25" s="360"/>
    </row>
    <row r="26" spans="1:6" s="80" customFormat="1" ht="30.75" customHeight="1">
      <c r="A26" s="360"/>
      <c r="B26" s="449" t="s">
        <v>210</v>
      </c>
      <c r="C26" s="412"/>
      <c r="D26" s="415" t="s">
        <v>211</v>
      </c>
      <c r="E26" s="416"/>
      <c r="F26" s="361">
        <f>C24</f>
        <v>0</v>
      </c>
    </row>
    <row r="27" spans="1:6" s="80" customFormat="1" ht="30.75" customHeight="1">
      <c r="A27" s="360"/>
      <c r="B27" s="461"/>
      <c r="C27" s="462"/>
      <c r="D27" s="415" t="s">
        <v>213</v>
      </c>
      <c r="E27" s="416"/>
      <c r="F27" s="362" t="str">
        <f>IF(F26&gt;0,F26/C26,"-")</f>
        <v>-</v>
      </c>
    </row>
    <row r="28" spans="1:6" s="80" customFormat="1" ht="22.5" customHeight="1">
      <c r="A28" s="410" t="s">
        <v>171</v>
      </c>
      <c r="B28" s="410"/>
      <c r="C28" s="410"/>
      <c r="D28" s="410"/>
      <c r="E28" s="410"/>
      <c r="F28" s="410"/>
    </row>
    <row r="29" spans="1:6" s="80" customFormat="1" ht="24" customHeight="1">
      <c r="A29" s="410" t="s">
        <v>172</v>
      </c>
      <c r="B29" s="410"/>
      <c r="C29" s="410"/>
      <c r="D29" s="410"/>
      <c r="E29" s="410"/>
      <c r="F29" s="410"/>
    </row>
    <row r="30" spans="1:10" s="80" customFormat="1" ht="24.75" customHeight="1">
      <c r="A30" s="463" t="s">
        <v>237</v>
      </c>
      <c r="B30" s="463"/>
      <c r="C30" s="463"/>
      <c r="D30" s="463"/>
      <c r="E30" s="463"/>
      <c r="F30" s="463"/>
      <c r="G30" s="463"/>
      <c r="H30" s="463"/>
      <c r="I30" s="463"/>
      <c r="J30" s="463"/>
    </row>
    <row r="31" spans="1:6" ht="15" customHeight="1">
      <c r="A31" s="460" t="s">
        <v>173</v>
      </c>
      <c r="B31" s="460"/>
      <c r="C31" s="460"/>
      <c r="D31" s="460"/>
      <c r="E31" s="460"/>
      <c r="F31" s="460"/>
    </row>
    <row r="32" spans="1:4" ht="26.25" customHeight="1">
      <c r="A32" s="76" t="s">
        <v>30</v>
      </c>
      <c r="B32" s="76"/>
      <c r="C32" s="300" t="s">
        <v>10</v>
      </c>
      <c r="D32" s="252"/>
    </row>
    <row r="33" spans="3:6" s="82" customFormat="1" ht="14.25">
      <c r="C33" s="125" t="s">
        <v>7</v>
      </c>
      <c r="D33" s="73"/>
      <c r="E33" s="73"/>
      <c r="F33" s="73"/>
    </row>
    <row r="34" spans="4:6" s="124" customFormat="1" ht="15" customHeight="1">
      <c r="D34" s="123"/>
      <c r="E34" s="121"/>
      <c r="F34" s="121"/>
    </row>
    <row r="35" spans="1:6" s="124" customFormat="1" ht="21" customHeight="1">
      <c r="A35" s="125"/>
      <c r="B35" s="125"/>
      <c r="C35" s="125"/>
      <c r="D35" s="122"/>
      <c r="E35" s="121"/>
      <c r="F35" s="121"/>
    </row>
  </sheetData>
  <mergeCells count="14">
    <mergeCell ref="A6:E6"/>
    <mergeCell ref="A3:E3"/>
    <mergeCell ref="B5:E5"/>
    <mergeCell ref="A10:A11"/>
    <mergeCell ref="B10:B11"/>
    <mergeCell ref="C10:E10"/>
    <mergeCell ref="D27:E27"/>
    <mergeCell ref="A28:F28"/>
    <mergeCell ref="A29:F29"/>
    <mergeCell ref="A31:F31"/>
    <mergeCell ref="B26:B27"/>
    <mergeCell ref="C26:C27"/>
    <mergeCell ref="D26:E26"/>
    <mergeCell ref="A30:J30"/>
  </mergeCells>
  <conditionalFormatting sqref="F27">
    <cfRule type="cellIs" priority="1" dxfId="0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8" r:id="rId2"/>
  <headerFooter alignWithMargins="0">
    <oddHeader>&amp;C&amp;G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80" zoomScaleNormal="80" workbookViewId="0" topLeftCell="A21">
      <selection activeCell="O12" sqref="O12"/>
    </sheetView>
  </sheetViews>
  <sheetFormatPr defaultColWidth="9.140625" defaultRowHeight="12.75"/>
  <cols>
    <col min="1" max="1" width="64.00390625" style="79" customWidth="1"/>
    <col min="2" max="2" width="17.00390625" style="79" customWidth="1"/>
    <col min="3" max="3" width="15.140625" style="79" customWidth="1"/>
    <col min="4" max="4" width="17.57421875" style="79" customWidth="1"/>
    <col min="5" max="5" width="17.7109375" style="79" customWidth="1"/>
    <col min="6" max="6" width="17.8515625" style="79" customWidth="1"/>
    <col min="7" max="7" width="11.421875" style="75" customWidth="1"/>
    <col min="8" max="8" width="13.421875" style="75" customWidth="1"/>
    <col min="9" max="9" width="15.421875" style="75" customWidth="1"/>
    <col min="10" max="10" width="15.7109375" style="75" customWidth="1"/>
    <col min="11" max="11" width="19.8515625" style="75" hidden="1" customWidth="1"/>
    <col min="12" max="12" width="16.421875" style="75" customWidth="1"/>
    <col min="13" max="14" width="17.28125" style="75" customWidth="1"/>
    <col min="15" max="15" width="15.8515625" style="75" customWidth="1"/>
    <col min="16" max="16384" width="9.140625" style="75" customWidth="1"/>
  </cols>
  <sheetData>
    <row r="1" ht="18">
      <c r="F1" s="421" t="s">
        <v>247</v>
      </c>
    </row>
    <row r="2" ht="11.25" customHeight="1"/>
    <row r="3" spans="1:11" s="71" customFormat="1" ht="45" customHeight="1">
      <c r="A3" s="438" t="s">
        <v>245</v>
      </c>
      <c r="B3" s="447"/>
      <c r="C3" s="447"/>
      <c r="D3" s="447"/>
      <c r="E3" s="447"/>
      <c r="F3" s="447"/>
      <c r="G3" s="447"/>
      <c r="H3" s="447"/>
      <c r="I3" s="447"/>
      <c r="J3" s="448"/>
      <c r="K3" s="408"/>
    </row>
    <row r="4" spans="1:10" s="71" customFormat="1" ht="15.75" customHeight="1">
      <c r="A4" s="101"/>
      <c r="B4" s="101"/>
      <c r="C4" s="101"/>
      <c r="D4" s="101"/>
      <c r="E4" s="101"/>
      <c r="F4" s="119"/>
      <c r="G4" s="119"/>
      <c r="J4" s="150"/>
    </row>
    <row r="5" spans="1:10" s="71" customFormat="1" ht="21.75" customHeight="1">
      <c r="A5" s="230" t="s">
        <v>74</v>
      </c>
      <c r="B5" s="464" t="str">
        <f>+S_Frontespizio!$E$10</f>
        <v> denominazione del beneficiario</v>
      </c>
      <c r="C5" s="465"/>
      <c r="D5" s="465"/>
      <c r="E5" s="465"/>
      <c r="F5" s="465"/>
      <c r="G5" s="465"/>
      <c r="H5" s="466"/>
      <c r="I5" s="120"/>
      <c r="J5" s="150"/>
    </row>
    <row r="6" spans="1:10" s="71" customFormat="1" ht="12" customHeight="1">
      <c r="A6" s="166"/>
      <c r="B6" s="166"/>
      <c r="C6" s="166"/>
      <c r="D6" s="166"/>
      <c r="E6" s="166"/>
      <c r="F6" s="120"/>
      <c r="G6" s="120"/>
      <c r="H6" s="120"/>
      <c r="I6" s="120"/>
      <c r="J6" s="150"/>
    </row>
    <row r="7" spans="1:7" s="2" customFormat="1" ht="33" customHeight="1">
      <c r="A7" s="98"/>
      <c r="B7" s="98" t="s">
        <v>112</v>
      </c>
      <c r="C7" s="98" t="s">
        <v>113</v>
      </c>
      <c r="D7" s="98"/>
      <c r="E7" s="98"/>
      <c r="G7" s="241"/>
    </row>
    <row r="8" spans="1:10" ht="36" customHeight="1">
      <c r="A8" s="198" t="s">
        <v>114</v>
      </c>
      <c r="B8" s="231">
        <f>+S_Frontespizio!H14</f>
        <v>32874</v>
      </c>
      <c r="C8" s="231">
        <f>+S_Frontespizio!J14</f>
        <v>32874</v>
      </c>
      <c r="D8" s="356"/>
      <c r="E8" s="356"/>
      <c r="G8" s="241"/>
      <c r="H8" s="198"/>
      <c r="I8" s="198"/>
      <c r="J8" s="198"/>
    </row>
    <row r="9" spans="1:7" ht="13.5" customHeight="1" thickBot="1">
      <c r="A9" s="167"/>
      <c r="B9" s="198"/>
      <c r="C9" s="198"/>
      <c r="D9" s="198"/>
      <c r="E9" s="198"/>
      <c r="F9" s="198"/>
      <c r="G9" s="241"/>
    </row>
    <row r="10" spans="1:14" s="80" customFormat="1" ht="36.75" customHeight="1">
      <c r="A10" s="455" t="s">
        <v>6</v>
      </c>
      <c r="B10" s="468" t="s">
        <v>214</v>
      </c>
      <c r="C10" s="470" t="s">
        <v>97</v>
      </c>
      <c r="D10" s="475" t="s">
        <v>207</v>
      </c>
      <c r="E10" s="475" t="s">
        <v>208</v>
      </c>
      <c r="F10" s="467" t="s">
        <v>91</v>
      </c>
      <c r="G10" s="467"/>
      <c r="H10" s="481" t="s">
        <v>19</v>
      </c>
      <c r="I10" s="447"/>
      <c r="J10" s="448"/>
      <c r="K10" s="363"/>
      <c r="L10" s="2"/>
      <c r="M10" s="2"/>
      <c r="N10" s="2"/>
    </row>
    <row r="11" spans="1:14" s="80" customFormat="1" ht="69" customHeight="1" thickBot="1">
      <c r="A11" s="456"/>
      <c r="B11" s="469"/>
      <c r="C11" s="471"/>
      <c r="D11" s="476"/>
      <c r="E11" s="476"/>
      <c r="F11" s="237" t="s">
        <v>36</v>
      </c>
      <c r="G11" s="237" t="s">
        <v>93</v>
      </c>
      <c r="H11" s="212" t="s">
        <v>82</v>
      </c>
      <c r="I11" s="212" t="s">
        <v>96</v>
      </c>
      <c r="J11" s="212" t="s">
        <v>20</v>
      </c>
      <c r="K11" s="212" t="s">
        <v>135</v>
      </c>
      <c r="L11" s="2"/>
      <c r="M11" s="2"/>
      <c r="N11" s="2"/>
    </row>
    <row r="12" spans="1:11" s="80" customFormat="1" ht="31.5" customHeight="1" thickBot="1">
      <c r="A12" s="295" t="s">
        <v>153</v>
      </c>
      <c r="B12" s="312"/>
      <c r="C12" s="312"/>
      <c r="D12" s="357">
        <f>'S1_RiepilogOPrimPeriod'!B11</f>
        <v>0</v>
      </c>
      <c r="E12" s="357">
        <f>'S2_RiepilogoSECONDOPeriod'!B12</f>
        <v>0</v>
      </c>
      <c r="F12" s="302">
        <f>D12+E12</f>
        <v>0</v>
      </c>
      <c r="G12" s="370">
        <f>IF(F12&gt;0,F12/F$24,0)</f>
        <v>0</v>
      </c>
      <c r="H12" s="224"/>
      <c r="I12" s="224"/>
      <c r="J12" s="212"/>
      <c r="K12" s="239" t="str">
        <f>IF(F12&lt;=$F$24*7%," .  ","Attenzione le spese superano il 7% del Totale")</f>
        <v> .  </v>
      </c>
    </row>
    <row r="13" spans="1:11" s="80" customFormat="1" ht="22.5" customHeight="1" thickBot="1">
      <c r="A13" s="296" t="s">
        <v>154</v>
      </c>
      <c r="B13" s="312"/>
      <c r="C13" s="312"/>
      <c r="D13" s="357">
        <f>'S1_RiepilogOPrimPeriod'!B12</f>
        <v>0</v>
      </c>
      <c r="E13" s="357">
        <f>'S2_RiepilogoSECONDOPeriod'!B13</f>
        <v>0</v>
      </c>
      <c r="F13" s="302">
        <f aca="true" t="shared" si="0" ref="F13:F23">D13+E13</f>
        <v>0</v>
      </c>
      <c r="G13" s="229"/>
      <c r="H13" s="224"/>
      <c r="I13" s="224"/>
      <c r="J13" s="212"/>
      <c r="K13" s="240"/>
    </row>
    <row r="14" spans="1:11" s="80" customFormat="1" ht="24.75" customHeight="1" thickBot="1">
      <c r="A14" s="296" t="s">
        <v>155</v>
      </c>
      <c r="B14" s="312"/>
      <c r="C14" s="312"/>
      <c r="D14" s="312">
        <f>'S1_RiepilogOPrimPeriod'!B13</f>
        <v>0</v>
      </c>
      <c r="E14" s="312">
        <f>'S2_RiepilogoSECONDOPeriod'!B14</f>
        <v>0</v>
      </c>
      <c r="F14" s="302">
        <f t="shared" si="0"/>
        <v>0</v>
      </c>
      <c r="G14" s="229"/>
      <c r="H14" s="224"/>
      <c r="I14" s="224"/>
      <c r="J14" s="212"/>
      <c r="K14" s="240"/>
    </row>
    <row r="15" spans="1:11" s="80" customFormat="1" ht="27" customHeight="1" thickBot="1">
      <c r="A15" s="296" t="s">
        <v>156</v>
      </c>
      <c r="B15" s="312"/>
      <c r="C15" s="312"/>
      <c r="D15" s="312">
        <f>'S1_RiepilogOPrimPeriod'!B14</f>
        <v>0</v>
      </c>
      <c r="E15" s="312">
        <f>'S2_RiepilogoSECONDOPeriod'!B15</f>
        <v>0</v>
      </c>
      <c r="F15" s="302">
        <f t="shared" si="0"/>
        <v>0</v>
      </c>
      <c r="G15" s="229"/>
      <c r="H15" s="224"/>
      <c r="I15" s="224"/>
      <c r="J15" s="212"/>
      <c r="K15" s="240"/>
    </row>
    <row r="16" spans="1:11" s="80" customFormat="1" ht="27" customHeight="1" thickBot="1">
      <c r="A16" s="296" t="s">
        <v>157</v>
      </c>
      <c r="B16" s="312"/>
      <c r="C16" s="312"/>
      <c r="D16" s="312">
        <f>'S1_RiepilogOPrimPeriod'!B15</f>
        <v>0</v>
      </c>
      <c r="E16" s="312">
        <f>'S2_RiepilogoSECONDOPeriod'!B16</f>
        <v>0</v>
      </c>
      <c r="F16" s="302">
        <f t="shared" si="0"/>
        <v>0</v>
      </c>
      <c r="G16" s="370"/>
      <c r="H16" s="224"/>
      <c r="I16" s="224"/>
      <c r="J16" s="212"/>
      <c r="K16" s="239" t="str">
        <f>IF(F16&lt;=$F$24*25%," .  ","Attenzione le spese superano il 25% del Totale")</f>
        <v> .  </v>
      </c>
    </row>
    <row r="17" spans="1:11" s="80" customFormat="1" ht="27" customHeight="1" thickBot="1">
      <c r="A17" s="296" t="s">
        <v>158</v>
      </c>
      <c r="B17" s="312"/>
      <c r="C17" s="312"/>
      <c r="D17" s="312">
        <f>'S1_RiepilogOPrimPeriod'!B16</f>
        <v>0</v>
      </c>
      <c r="E17" s="312">
        <f>'S2_RiepilogoSECONDOPeriod'!B17</f>
        <v>0</v>
      </c>
      <c r="F17" s="302">
        <f t="shared" si="0"/>
        <v>0</v>
      </c>
      <c r="G17" s="229"/>
      <c r="H17" s="224"/>
      <c r="I17" s="224"/>
      <c r="J17" s="212"/>
      <c r="K17" s="239">
        <f>IF(F23=0,"",IF(F17&lt;$F$24*5%,"Attenzione le spese inferiori al 5% del Totale",IF(F17&lt;=$F$24*25%," . ","Attenzione le spese superano il 25% del totale")))</f>
      </c>
    </row>
    <row r="18" spans="1:11" s="80" customFormat="1" ht="27" customHeight="1" thickBot="1">
      <c r="A18" s="296" t="s">
        <v>235</v>
      </c>
      <c r="B18" s="312"/>
      <c r="C18" s="312"/>
      <c r="D18" s="312">
        <f>'S1_RiepilogOPrimPeriod'!B17</f>
        <v>0</v>
      </c>
      <c r="E18" s="312">
        <f>'S2_RiepilogoSECONDOPeriod'!B18</f>
        <v>0</v>
      </c>
      <c r="F18" s="302">
        <f t="shared" si="0"/>
        <v>0</v>
      </c>
      <c r="G18" s="229"/>
      <c r="H18" s="224"/>
      <c r="I18" s="224"/>
      <c r="J18" s="212"/>
      <c r="K18" s="239">
        <f>IF(F23=0,"",IF(F20&lt;$F$24*5%,"Attenzione le spese inferiori al 5% del Totale",IF(F20&lt;=$F$24*25%," . ","Attenzione le spese superano il 25% del totale")))</f>
      </c>
    </row>
    <row r="19" spans="1:11" s="80" customFormat="1" ht="20.25" customHeight="1" thickBot="1">
      <c r="A19" s="297" t="s">
        <v>159</v>
      </c>
      <c r="B19" s="313"/>
      <c r="C19" s="313"/>
      <c r="D19" s="358">
        <f>'S1_RiepilogOPrimPeriod'!B18</f>
        <v>0</v>
      </c>
      <c r="E19" s="407">
        <f>'S2_RiepilogoSECONDOPeriod'!B19</f>
        <v>0</v>
      </c>
      <c r="F19" s="405">
        <f t="shared" si="0"/>
        <v>0</v>
      </c>
      <c r="G19" s="229"/>
      <c r="H19" s="224"/>
      <c r="I19" s="224"/>
      <c r="J19" s="212"/>
      <c r="K19" s="239" t="e">
        <f>IF(#REF!&lt;=$F$24*5%," .  ","Attenzione le spese di Addesreamento superano il 5% del Totale")</f>
        <v>#REF!</v>
      </c>
    </row>
    <row r="20" spans="1:11" s="80" customFormat="1" ht="41.25" customHeight="1" thickBot="1">
      <c r="A20" s="296" t="s">
        <v>160</v>
      </c>
      <c r="B20" s="312"/>
      <c r="C20" s="312"/>
      <c r="D20" s="312">
        <f>'S1_RiepilogOPrimPeriod'!B19</f>
        <v>0</v>
      </c>
      <c r="E20" s="312">
        <f>'S2_RiepilogoSECONDOPeriod'!B20</f>
        <v>0</v>
      </c>
      <c r="F20" s="302">
        <f t="shared" si="0"/>
        <v>0</v>
      </c>
      <c r="G20" s="370"/>
      <c r="H20" s="224"/>
      <c r="I20" s="224"/>
      <c r="J20" s="212"/>
      <c r="K20" s="239"/>
    </row>
    <row r="21" spans="1:11" s="80" customFormat="1" ht="51" customHeight="1" thickBot="1">
      <c r="A21" s="296" t="s">
        <v>161</v>
      </c>
      <c r="B21" s="312"/>
      <c r="C21" s="312"/>
      <c r="D21" s="312">
        <f>'S1_RiepilogOPrimPeriod'!B20</f>
        <v>0</v>
      </c>
      <c r="E21" s="312">
        <f>'S2_RiepilogoSECONDOPeriod'!B21</f>
        <v>0</v>
      </c>
      <c r="F21" s="302">
        <f t="shared" si="0"/>
        <v>0</v>
      </c>
      <c r="G21" s="229"/>
      <c r="H21" s="224"/>
      <c r="I21" s="224"/>
      <c r="J21" s="212"/>
      <c r="K21" s="239"/>
    </row>
    <row r="22" spans="1:11" s="80" customFormat="1" ht="22.5" customHeight="1" thickBot="1">
      <c r="A22" s="296" t="s">
        <v>162</v>
      </c>
      <c r="B22" s="312"/>
      <c r="C22" s="312"/>
      <c r="D22" s="312">
        <f>'S1_RiepilogOPrimPeriod'!B21</f>
        <v>0</v>
      </c>
      <c r="E22" s="312">
        <f>'S2_RiepilogoSECONDOPeriod'!B22</f>
        <v>0</v>
      </c>
      <c r="F22" s="302">
        <f t="shared" si="0"/>
        <v>0</v>
      </c>
      <c r="G22" s="370">
        <f>IF(F22&gt;0,F22/F$24,0)</f>
        <v>0</v>
      </c>
      <c r="H22" s="224"/>
      <c r="I22" s="224"/>
      <c r="J22" s="212"/>
      <c r="K22" s="239"/>
    </row>
    <row r="23" spans="1:11" s="80" customFormat="1" ht="20.25" customHeight="1" thickBot="1">
      <c r="A23" s="296" t="s">
        <v>163</v>
      </c>
      <c r="B23" s="312"/>
      <c r="C23" s="312"/>
      <c r="D23" s="312">
        <f>'S1_RiepilogOPrimPeriod'!B22</f>
        <v>0</v>
      </c>
      <c r="E23" s="312">
        <f>'S2_RiepilogoSECONDOPeriod'!B23</f>
        <v>0</v>
      </c>
      <c r="F23" s="302">
        <f t="shared" si="0"/>
        <v>0</v>
      </c>
      <c r="G23" s="370">
        <f>IF(F23&gt;0,F23/F$24,0)</f>
        <v>0</v>
      </c>
      <c r="H23" s="224"/>
      <c r="I23" s="224"/>
      <c r="J23" s="212"/>
      <c r="K23" s="249">
        <f>IF(F23=0,"",IF(AND(F23&lt;=((+F12+F13)*5%),(F18+F23)&lt;=$F$24*18%)," . ","Attenzione le spese superano la % prevista"))</f>
      </c>
    </row>
    <row r="24" spans="1:11" s="80" customFormat="1" ht="30.75" customHeight="1" thickBot="1">
      <c r="A24" s="126" t="s">
        <v>118</v>
      </c>
      <c r="B24" s="425">
        <f>B12+B13+B14+B15+B16+B17+B18+B20+B21+B22+B23</f>
        <v>0</v>
      </c>
      <c r="C24" s="425">
        <f>C12+C13+C14+C15+C16+C17+C18+C20+C21+C22+C23</f>
        <v>0</v>
      </c>
      <c r="D24" s="425">
        <f>D12+D13+D14+D15+D16+D17+D18+D20+D21+D22+D23</f>
        <v>0</v>
      </c>
      <c r="E24" s="425">
        <f>E12+E13+E14+E15+E16+E17+E18+E20+E21+E22+E23</f>
        <v>0</v>
      </c>
      <c r="F24" s="425">
        <f>F12+F13+F14+F15+F16+F17+F18+F20+F21+F22+F23</f>
        <v>0</v>
      </c>
      <c r="G24" s="427"/>
      <c r="H24" s="428">
        <f>SUM(H12:H23)</f>
        <v>0</v>
      </c>
      <c r="I24" s="428">
        <f>SUM(I12:I23)</f>
        <v>0</v>
      </c>
      <c r="J24" s="212"/>
      <c r="K24" s="238"/>
    </row>
    <row r="25" spans="1:6" ht="12" customHeight="1">
      <c r="A25" s="81"/>
      <c r="B25" s="250"/>
      <c r="C25" s="251"/>
      <c r="D25" s="251"/>
      <c r="E25" s="251"/>
      <c r="F25" s="75"/>
    </row>
    <row r="26" spans="1:10" ht="18">
      <c r="A26" s="480" t="s">
        <v>209</v>
      </c>
      <c r="B26" s="480"/>
      <c r="C26" s="480"/>
      <c r="D26" s="480"/>
      <c r="E26" s="480"/>
      <c r="F26" s="480"/>
      <c r="G26" s="480"/>
      <c r="H26" s="480"/>
      <c r="I26" s="480"/>
      <c r="J26" s="480"/>
    </row>
    <row r="27" spans="1:10" ht="11.25" customHeight="1">
      <c r="A27" s="404"/>
      <c r="B27" s="404"/>
      <c r="C27" s="404"/>
      <c r="D27" s="404"/>
      <c r="E27" s="404"/>
      <c r="F27" s="404"/>
      <c r="G27" s="404"/>
      <c r="H27" s="404"/>
      <c r="I27" s="404"/>
      <c r="J27" s="404"/>
    </row>
    <row r="28" spans="1:10" ht="18">
      <c r="A28" s="463" t="s">
        <v>236</v>
      </c>
      <c r="B28" s="463"/>
      <c r="C28" s="463"/>
      <c r="D28" s="463"/>
      <c r="E28" s="463"/>
      <c r="F28" s="463"/>
      <c r="G28" s="463"/>
      <c r="H28" s="463"/>
      <c r="I28" s="463"/>
      <c r="J28" s="463"/>
    </row>
    <row r="29" spans="1:10" ht="9.75" customHeight="1">
      <c r="A29" s="404"/>
      <c r="B29" s="404"/>
      <c r="C29" s="404"/>
      <c r="D29" s="404"/>
      <c r="E29" s="404"/>
      <c r="F29" s="404"/>
      <c r="G29" s="404"/>
      <c r="H29" s="404"/>
      <c r="I29" s="404"/>
      <c r="J29" s="404"/>
    </row>
    <row r="30" spans="1:12" ht="26.25" customHeight="1">
      <c r="A30" s="81"/>
      <c r="B30" s="477" t="s">
        <v>233</v>
      </c>
      <c r="C30" s="478"/>
      <c r="D30" s="479"/>
      <c r="E30" s="75"/>
      <c r="F30" s="75"/>
      <c r="L30" s="371"/>
    </row>
    <row r="31" spans="1:6" ht="28.5" customHeight="1">
      <c r="A31" s="81"/>
      <c r="B31" s="472" t="s">
        <v>217</v>
      </c>
      <c r="C31" s="473"/>
      <c r="D31" s="474"/>
      <c r="E31" s="75"/>
      <c r="F31" s="75"/>
    </row>
    <row r="32" spans="1:6" ht="105" customHeight="1">
      <c r="A32" s="81"/>
      <c r="B32" s="359" t="s">
        <v>153</v>
      </c>
      <c r="C32" s="359" t="s">
        <v>234</v>
      </c>
      <c r="D32" s="359" t="s">
        <v>206</v>
      </c>
      <c r="E32" s="75"/>
      <c r="F32" s="75"/>
    </row>
    <row r="33" spans="1:11" ht="18">
      <c r="A33" s="81"/>
      <c r="B33" s="406" t="str">
        <f>IF((F24*0.07)&lt;F12,"NO","SI")</f>
        <v>SI</v>
      </c>
      <c r="C33" s="406" t="str">
        <f>IF((F24*0.18)-(F22+F23)&lt;0,"NO","SI")</f>
        <v>SI</v>
      </c>
      <c r="D33" s="406" t="str">
        <f>IF(((F12+F13+F14)*0.2)-F23&lt;0,"NO","SI")</f>
        <v>SI</v>
      </c>
      <c r="E33" s="75"/>
      <c r="F33" s="75"/>
      <c r="I33" s="251"/>
      <c r="J33" s="251"/>
      <c r="K33" s="251"/>
    </row>
    <row r="34" spans="1:6" ht="6.75" customHeight="1">
      <c r="A34" s="81"/>
      <c r="B34" s="250"/>
      <c r="C34" s="251"/>
      <c r="D34" s="251"/>
      <c r="E34" s="75"/>
      <c r="F34" s="75"/>
    </row>
    <row r="35" spans="1:6" ht="20.25" customHeight="1">
      <c r="A35" s="76" t="s">
        <v>30</v>
      </c>
      <c r="B35" s="76"/>
      <c r="C35" s="76"/>
      <c r="D35" s="76"/>
      <c r="E35" s="76"/>
      <c r="F35" s="221" t="s">
        <v>10</v>
      </c>
    </row>
    <row r="36" spans="1:10" s="82" customFormat="1" ht="15.75">
      <c r="A36" s="76"/>
      <c r="B36" s="76"/>
      <c r="C36" s="76"/>
      <c r="D36" s="76"/>
      <c r="E36" s="76"/>
      <c r="F36" s="222" t="s">
        <v>7</v>
      </c>
      <c r="G36" s="73"/>
      <c r="H36" s="73"/>
      <c r="I36" s="73"/>
      <c r="J36" s="73"/>
    </row>
    <row r="38" ht="18">
      <c r="G38" s="245"/>
    </row>
  </sheetData>
  <sheetProtection/>
  <mergeCells count="13">
    <mergeCell ref="A3:J3"/>
    <mergeCell ref="B31:D31"/>
    <mergeCell ref="D10:D11"/>
    <mergeCell ref="E10:E11"/>
    <mergeCell ref="B5:H5"/>
    <mergeCell ref="B30:D30"/>
    <mergeCell ref="A26:J26"/>
    <mergeCell ref="H10:J10"/>
    <mergeCell ref="A28:J28"/>
    <mergeCell ref="A10:A11"/>
    <mergeCell ref="F10:G10"/>
    <mergeCell ref="B10:B11"/>
    <mergeCell ref="C10:C11"/>
  </mergeCells>
  <conditionalFormatting sqref="B33:D33">
    <cfRule type="cellIs" priority="1" dxfId="1" operator="equal" stopIfTrue="1">
      <formula>"NO"</formula>
    </cfRule>
    <cfRule type="cellIs" priority="2" dxfId="2" operator="equal" stopIfTrue="1">
      <formula>"SI"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fitToHeight="0" horizontalDpi="600" verticalDpi="600" orientation="landscape" paperSize="9" scale="55" r:id="rId2"/>
  <headerFooter alignWithMargins="0">
    <oddHeader>&amp;C&amp;G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GridLines="0" workbookViewId="0" topLeftCell="A1">
      <selection activeCell="O12" sqref="O12"/>
    </sheetView>
  </sheetViews>
  <sheetFormatPr defaultColWidth="9.140625" defaultRowHeight="12.75"/>
  <cols>
    <col min="1" max="1" width="26.8515625" style="18" customWidth="1"/>
    <col min="2" max="2" width="10.57421875" style="18" customWidth="1"/>
    <col min="3" max="3" width="9.140625" style="18" customWidth="1"/>
    <col min="4" max="4" width="13.57421875" style="18" customWidth="1"/>
    <col min="5" max="5" width="13.00390625" style="18" customWidth="1"/>
    <col min="6" max="6" width="15.421875" style="4" customWidth="1"/>
    <col min="7" max="7" width="10.7109375" style="4" customWidth="1"/>
    <col min="8" max="8" width="13.421875" style="4" customWidth="1"/>
    <col min="9" max="9" width="12.140625" style="4" customWidth="1"/>
    <col min="10" max="16384" width="9.140625" style="4" customWidth="1"/>
  </cols>
  <sheetData>
    <row r="1" ht="14.25">
      <c r="C1" s="104" t="s">
        <v>248</v>
      </c>
    </row>
    <row r="2" ht="9" customHeight="1"/>
    <row r="3" spans="1:9" s="71" customFormat="1" ht="63.75" customHeight="1">
      <c r="A3" s="503" t="s">
        <v>249</v>
      </c>
      <c r="B3" s="504"/>
      <c r="C3" s="504"/>
      <c r="D3" s="504"/>
      <c r="E3" s="504"/>
      <c r="F3" s="504"/>
      <c r="G3" s="504"/>
      <c r="H3" s="504"/>
      <c r="I3" s="505"/>
    </row>
    <row r="4" spans="1:7" s="71" customFormat="1" ht="19.5" customHeight="1">
      <c r="A4" s="101"/>
      <c r="B4" s="101"/>
      <c r="C4" s="119"/>
      <c r="D4" s="119"/>
      <c r="E4" s="119"/>
      <c r="F4" s="119"/>
      <c r="G4" s="119"/>
    </row>
    <row r="5" spans="1:8" s="71" customFormat="1" ht="21.75" customHeight="1">
      <c r="A5" s="491" t="s">
        <v>74</v>
      </c>
      <c r="B5" s="492"/>
      <c r="C5" s="493"/>
      <c r="D5" s="494" t="str">
        <f>+S_Frontespizio!$E$10</f>
        <v> denominazione del beneficiario</v>
      </c>
      <c r="E5" s="495"/>
      <c r="F5" s="495"/>
      <c r="G5" s="495"/>
      <c r="H5" s="496"/>
    </row>
    <row r="7" spans="1:11" s="2" customFormat="1" ht="17.25" customHeight="1">
      <c r="A7" s="497" t="s">
        <v>92</v>
      </c>
      <c r="B7" s="498"/>
      <c r="C7" s="498"/>
      <c r="D7" s="498"/>
      <c r="E7" s="498"/>
      <c r="F7" s="498"/>
      <c r="G7" s="498"/>
      <c r="H7" s="499"/>
      <c r="I7" s="1"/>
      <c r="J7" s="1"/>
      <c r="K7" s="1"/>
    </row>
    <row r="8" spans="1:11" ht="9" customHeight="1" thickBot="1">
      <c r="A8" s="142"/>
      <c r="B8" s="149"/>
      <c r="C8" s="149"/>
      <c r="D8" s="149"/>
      <c r="E8" s="149"/>
      <c r="F8" s="149"/>
      <c r="G8" s="3"/>
      <c r="H8" s="3"/>
      <c r="I8" s="3"/>
      <c r="J8" s="3"/>
      <c r="K8" s="3"/>
    </row>
    <row r="9" spans="1:10" ht="24" customHeight="1">
      <c r="A9" s="488" t="s">
        <v>40</v>
      </c>
      <c r="B9" s="490" t="s">
        <v>129</v>
      </c>
      <c r="C9" s="490"/>
      <c r="D9" s="483" t="s">
        <v>100</v>
      </c>
      <c r="E9" s="485" t="s">
        <v>111</v>
      </c>
      <c r="F9" s="487" t="s">
        <v>85</v>
      </c>
      <c r="G9" s="500" t="s">
        <v>19</v>
      </c>
      <c r="H9" s="501"/>
      <c r="I9" s="502"/>
      <c r="J9" s="3"/>
    </row>
    <row r="10" spans="1:16" s="35" customFormat="1" ht="35.25" customHeight="1" thickBot="1">
      <c r="A10" s="489"/>
      <c r="B10" s="283" t="s">
        <v>127</v>
      </c>
      <c r="C10" s="283" t="s">
        <v>128</v>
      </c>
      <c r="D10" s="484"/>
      <c r="E10" s="486"/>
      <c r="F10" s="486"/>
      <c r="G10" s="424" t="s">
        <v>86</v>
      </c>
      <c r="H10" s="424" t="s">
        <v>96</v>
      </c>
      <c r="I10" s="424" t="s">
        <v>20</v>
      </c>
      <c r="P10" s="35" t="s">
        <v>84</v>
      </c>
    </row>
    <row r="11" spans="1:9" ht="14.25" customHeight="1">
      <c r="A11" s="169"/>
      <c r="B11" s="171"/>
      <c r="C11" s="171"/>
      <c r="D11" s="61"/>
      <c r="E11" s="169"/>
      <c r="F11" s="174">
        <f aca="true" t="shared" si="0" ref="F11:F16">+D11*E11</f>
        <v>0</v>
      </c>
      <c r="G11" s="224"/>
      <c r="H11" s="224"/>
      <c r="I11" s="224"/>
    </row>
    <row r="12" spans="1:9" ht="14.25" customHeight="1">
      <c r="A12" s="169"/>
      <c r="B12" s="273"/>
      <c r="C12" s="171"/>
      <c r="D12" s="61"/>
      <c r="E12" s="169"/>
      <c r="F12" s="174">
        <f t="shared" si="0"/>
        <v>0</v>
      </c>
      <c r="G12" s="224"/>
      <c r="H12" s="224"/>
      <c r="I12" s="224"/>
    </row>
    <row r="13" spans="1:9" ht="14.25" customHeight="1">
      <c r="A13" s="169"/>
      <c r="B13" s="273"/>
      <c r="C13" s="171"/>
      <c r="D13" s="61"/>
      <c r="E13" s="169"/>
      <c r="F13" s="174">
        <f t="shared" si="0"/>
        <v>0</v>
      </c>
      <c r="G13" s="224"/>
      <c r="H13" s="224"/>
      <c r="I13" s="224"/>
    </row>
    <row r="14" spans="1:9" ht="14.25" customHeight="1">
      <c r="A14" s="169"/>
      <c r="B14" s="273"/>
      <c r="C14" s="171"/>
      <c r="D14" s="61"/>
      <c r="E14" s="169"/>
      <c r="F14" s="174">
        <f t="shared" si="0"/>
        <v>0</v>
      </c>
      <c r="G14" s="224"/>
      <c r="H14" s="224"/>
      <c r="I14" s="224"/>
    </row>
    <row r="15" spans="1:9" ht="14.25" customHeight="1">
      <c r="A15" s="169"/>
      <c r="B15" s="273"/>
      <c r="C15" s="171"/>
      <c r="D15" s="61"/>
      <c r="E15" s="169"/>
      <c r="F15" s="174">
        <f t="shared" si="0"/>
        <v>0</v>
      </c>
      <c r="G15" s="224"/>
      <c r="H15" s="224"/>
      <c r="I15" s="224"/>
    </row>
    <row r="16" spans="1:9" ht="14.25" customHeight="1" thickBot="1">
      <c r="A16" s="170"/>
      <c r="B16" s="274"/>
      <c r="C16" s="172"/>
      <c r="D16" s="173"/>
      <c r="E16" s="170"/>
      <c r="F16" s="175">
        <f t="shared" si="0"/>
        <v>0</v>
      </c>
      <c r="G16" s="224"/>
      <c r="H16" s="224"/>
      <c r="I16" s="224"/>
    </row>
    <row r="17" spans="1:9" ht="21" customHeight="1" thickBot="1">
      <c r="A17" s="37"/>
      <c r="B17" s="37"/>
      <c r="C17" s="4"/>
      <c r="D17" s="168" t="s">
        <v>118</v>
      </c>
      <c r="E17" s="247"/>
      <c r="F17" s="246">
        <f>SUM(F11:F16)</f>
        <v>0</v>
      </c>
      <c r="G17" s="365">
        <f>SUM(G11:G16)</f>
        <v>0</v>
      </c>
      <c r="H17" s="365">
        <f>SUM(H11:H16)</f>
        <v>0</v>
      </c>
      <c r="I17" s="224"/>
    </row>
    <row r="18" spans="1:9" ht="9.75" customHeight="1">
      <c r="A18" s="5"/>
      <c r="B18" s="5"/>
      <c r="C18" s="12"/>
      <c r="D18" s="9"/>
      <c r="E18" s="9"/>
      <c r="F18" s="10"/>
      <c r="I18" s="11"/>
    </row>
    <row r="19" spans="1:6" ht="20.25" customHeight="1">
      <c r="A19" s="58" t="s">
        <v>102</v>
      </c>
      <c r="B19" s="58"/>
      <c r="C19" s="12"/>
      <c r="D19" s="12"/>
      <c r="E19" s="12"/>
      <c r="F19" s="10"/>
    </row>
    <row r="20" spans="1:6" ht="16.5" customHeight="1">
      <c r="A20" s="58" t="s">
        <v>103</v>
      </c>
      <c r="B20" s="58"/>
      <c r="C20" s="12"/>
      <c r="D20" s="12"/>
      <c r="E20" s="12"/>
      <c r="F20" s="10"/>
    </row>
    <row r="21" spans="1:6" ht="9.75" customHeight="1">
      <c r="A21" s="58"/>
      <c r="B21" s="58"/>
      <c r="C21" s="12"/>
      <c r="D21" s="12"/>
      <c r="E21" s="12"/>
      <c r="F21" s="10"/>
    </row>
    <row r="22" spans="1:6" ht="10.5" customHeight="1">
      <c r="A22" s="12"/>
      <c r="B22" s="12"/>
      <c r="C22" s="15"/>
      <c r="D22" s="12"/>
      <c r="E22" s="12"/>
      <c r="F22" s="10"/>
    </row>
    <row r="23" spans="1:6" ht="15">
      <c r="A23" s="27" t="s">
        <v>30</v>
      </c>
      <c r="B23" s="27"/>
      <c r="C23" s="9"/>
      <c r="D23" s="9"/>
      <c r="E23" s="9"/>
      <c r="F23" s="10"/>
    </row>
    <row r="24" spans="1:6" ht="14.25">
      <c r="A24" s="9"/>
      <c r="B24" s="9"/>
      <c r="C24" s="9"/>
      <c r="D24" s="9"/>
      <c r="E24" s="9"/>
      <c r="F24" s="10"/>
    </row>
    <row r="25" spans="1:7" s="72" customFormat="1" ht="15" customHeight="1">
      <c r="A25" s="78"/>
      <c r="B25" s="78"/>
      <c r="D25" s="74"/>
      <c r="E25" s="74"/>
      <c r="F25" s="219" t="s">
        <v>10</v>
      </c>
      <c r="G25" s="74"/>
    </row>
    <row r="26" spans="1:7" s="72" customFormat="1" ht="11.25" customHeight="1">
      <c r="A26" s="482"/>
      <c r="B26" s="482"/>
      <c r="C26" s="482"/>
      <c r="D26" s="74"/>
      <c r="E26" s="74"/>
      <c r="F26" s="176"/>
      <c r="G26" s="74"/>
    </row>
    <row r="27" spans="1:7" s="72" customFormat="1" ht="15" customHeight="1">
      <c r="A27" s="177"/>
      <c r="B27" s="177"/>
      <c r="D27" s="74"/>
      <c r="E27" s="74"/>
      <c r="F27" s="220" t="s">
        <v>7</v>
      </c>
      <c r="G27" s="74"/>
    </row>
    <row r="28" ht="14.25">
      <c r="F28" s="2"/>
    </row>
    <row r="29" ht="14.25">
      <c r="F29" s="2"/>
    </row>
    <row r="30" ht="14.25">
      <c r="F30" s="2"/>
    </row>
    <row r="31" ht="14.25">
      <c r="F31" s="2"/>
    </row>
    <row r="39" ht="14.25" hidden="1">
      <c r="A39" s="18" t="s">
        <v>16</v>
      </c>
    </row>
    <row r="40" ht="14.25" hidden="1">
      <c r="A40" s="18" t="s">
        <v>17</v>
      </c>
    </row>
    <row r="41" ht="14.25" hidden="1">
      <c r="A41" s="18" t="s">
        <v>18</v>
      </c>
    </row>
  </sheetData>
  <sheetProtection/>
  <mergeCells count="11">
    <mergeCell ref="A3:I3"/>
    <mergeCell ref="A5:C5"/>
    <mergeCell ref="D5:H5"/>
    <mergeCell ref="A7:H7"/>
    <mergeCell ref="G9:I9"/>
    <mergeCell ref="A26:C26"/>
    <mergeCell ref="D9:D10"/>
    <mergeCell ref="E9:E10"/>
    <mergeCell ref="F9:F10"/>
    <mergeCell ref="A9:A10"/>
    <mergeCell ref="B9:C9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90" zoomScaleNormal="90" workbookViewId="0" topLeftCell="A9">
      <selection activeCell="O12" sqref="O12"/>
    </sheetView>
  </sheetViews>
  <sheetFormatPr defaultColWidth="9.140625" defaultRowHeight="12.75"/>
  <cols>
    <col min="1" max="1" width="37.421875" style="18" customWidth="1"/>
    <col min="2" max="2" width="13.57421875" style="18" customWidth="1"/>
    <col min="3" max="3" width="13.421875" style="18" customWidth="1"/>
    <col min="4" max="4" width="13.57421875" style="18" customWidth="1"/>
    <col min="5" max="5" width="11.421875" style="18" customWidth="1"/>
    <col min="6" max="6" width="15.421875" style="18" customWidth="1"/>
    <col min="7" max="7" width="13.00390625" style="4" customWidth="1"/>
    <col min="8" max="8" width="13.421875" style="18" customWidth="1"/>
    <col min="9" max="9" width="13.7109375" style="4" customWidth="1"/>
    <col min="10" max="11" width="14.57421875" style="4" customWidth="1"/>
    <col min="12" max="12" width="12.8515625" style="4" customWidth="1"/>
    <col min="13" max="13" width="4.421875" style="4" customWidth="1"/>
    <col min="14" max="16384" width="9.140625" style="4" customWidth="1"/>
  </cols>
  <sheetData>
    <row r="1" ht="14.25">
      <c r="E1" s="104" t="s">
        <v>251</v>
      </c>
    </row>
    <row r="2" ht="14.25">
      <c r="E2" s="102"/>
    </row>
    <row r="3" spans="1:9" ht="69.75" customHeight="1">
      <c r="A3" s="438" t="s">
        <v>250</v>
      </c>
      <c r="B3" s="447"/>
      <c r="C3" s="447"/>
      <c r="D3" s="447"/>
      <c r="E3" s="447"/>
      <c r="F3" s="447"/>
      <c r="G3" s="447"/>
      <c r="H3" s="447"/>
      <c r="I3" s="509"/>
    </row>
    <row r="4" spans="1:8" ht="18">
      <c r="A4" s="101"/>
      <c r="B4" s="101"/>
      <c r="C4" s="119"/>
      <c r="D4" s="119"/>
      <c r="E4" s="119"/>
      <c r="F4" s="119"/>
      <c r="G4" s="119"/>
      <c r="H4" s="71"/>
    </row>
    <row r="5" spans="1:9" ht="20.25" customHeight="1">
      <c r="A5" s="491" t="s">
        <v>74</v>
      </c>
      <c r="B5" s="492"/>
      <c r="C5" s="493"/>
      <c r="D5" s="510" t="str">
        <f>+S_Frontespizio!$E$10</f>
        <v> denominazione del beneficiario</v>
      </c>
      <c r="E5" s="511"/>
      <c r="F5" s="511"/>
      <c r="G5" s="511"/>
      <c r="H5" s="511"/>
      <c r="I5" s="509"/>
    </row>
    <row r="6" spans="6:8" ht="7.5" customHeight="1">
      <c r="F6" s="4"/>
      <c r="H6" s="4"/>
    </row>
    <row r="7" spans="6:8" ht="15" thickBot="1">
      <c r="F7" s="4"/>
      <c r="H7" s="4"/>
    </row>
    <row r="8" spans="1:9" ht="23.25" customHeight="1" thickBot="1">
      <c r="A8" s="506" t="s">
        <v>87</v>
      </c>
      <c r="B8" s="507"/>
      <c r="C8" s="507"/>
      <c r="D8" s="507"/>
      <c r="E8" s="507"/>
      <c r="F8" s="507"/>
      <c r="G8" s="507"/>
      <c r="H8" s="507"/>
      <c r="I8" s="508"/>
    </row>
    <row r="9" spans="1:8" ht="17.25" customHeight="1" thickBot="1">
      <c r="A9" s="142"/>
      <c r="B9" s="149"/>
      <c r="C9" s="149"/>
      <c r="D9" s="149"/>
      <c r="E9" s="149"/>
      <c r="F9" s="149"/>
      <c r="G9" s="3"/>
      <c r="H9" s="3"/>
    </row>
    <row r="10" spans="1:9" ht="23.25" customHeight="1">
      <c r="A10" s="513" t="s">
        <v>40</v>
      </c>
      <c r="B10" s="490" t="s">
        <v>129</v>
      </c>
      <c r="C10" s="490"/>
      <c r="D10" s="515" t="s">
        <v>100</v>
      </c>
      <c r="E10" s="485" t="s">
        <v>101</v>
      </c>
      <c r="F10" s="485" t="s">
        <v>85</v>
      </c>
      <c r="G10" s="500" t="s">
        <v>19</v>
      </c>
      <c r="H10" s="501"/>
      <c r="I10" s="502"/>
    </row>
    <row r="11" spans="1:9" ht="36.75" customHeight="1" thickBot="1">
      <c r="A11" s="514"/>
      <c r="B11" s="283" t="s">
        <v>127</v>
      </c>
      <c r="C11" s="283" t="s">
        <v>128</v>
      </c>
      <c r="D11" s="516"/>
      <c r="E11" s="486"/>
      <c r="F11" s="486"/>
      <c r="G11" s="424" t="s">
        <v>86</v>
      </c>
      <c r="H11" s="424" t="s">
        <v>96</v>
      </c>
      <c r="I11" s="424" t="s">
        <v>20</v>
      </c>
    </row>
    <row r="12" spans="1:9" ht="23.25" customHeight="1">
      <c r="A12" s="169"/>
      <c r="B12" s="169"/>
      <c r="C12" s="178"/>
      <c r="D12" s="61"/>
      <c r="E12" s="169"/>
      <c r="F12" s="174">
        <f>+D12*E12</f>
        <v>0</v>
      </c>
      <c r="G12" s="224"/>
      <c r="H12" s="224"/>
      <c r="I12" s="224"/>
    </row>
    <row r="13" spans="1:9" ht="23.25" customHeight="1">
      <c r="A13" s="169"/>
      <c r="B13" s="169"/>
      <c r="C13" s="178"/>
      <c r="D13" s="61"/>
      <c r="E13" s="169"/>
      <c r="F13" s="174">
        <f>+D13*E13</f>
        <v>0</v>
      </c>
      <c r="G13" s="224"/>
      <c r="H13" s="224"/>
      <c r="I13" s="224"/>
    </row>
    <row r="14" spans="1:9" ht="23.25" customHeight="1">
      <c r="A14" s="169"/>
      <c r="B14" s="169"/>
      <c r="C14" s="178"/>
      <c r="D14" s="61"/>
      <c r="E14" s="169"/>
      <c r="F14" s="174">
        <f>+D14*E14</f>
        <v>0</v>
      </c>
      <c r="G14" s="224"/>
      <c r="H14" s="224"/>
      <c r="I14" s="224"/>
    </row>
    <row r="15" spans="1:9" ht="23.25" customHeight="1">
      <c r="A15" s="169"/>
      <c r="B15" s="169"/>
      <c r="C15" s="178"/>
      <c r="D15" s="61"/>
      <c r="E15" s="169"/>
      <c r="F15" s="174">
        <f>+D15*E15</f>
        <v>0</v>
      </c>
      <c r="G15" s="224"/>
      <c r="H15" s="224"/>
      <c r="I15" s="224"/>
    </row>
    <row r="16" spans="1:9" ht="19.5" customHeight="1" thickBot="1">
      <c r="A16" s="170"/>
      <c r="B16" s="170"/>
      <c r="C16" s="179"/>
      <c r="D16" s="173"/>
      <c r="E16" s="170"/>
      <c r="F16" s="175">
        <f>+D16*E16</f>
        <v>0</v>
      </c>
      <c r="G16" s="224"/>
      <c r="H16" s="224"/>
      <c r="I16" s="224"/>
    </row>
    <row r="17" spans="1:9" ht="22.5" customHeight="1" thickBot="1">
      <c r="A17" s="37"/>
      <c r="B17" s="37"/>
      <c r="C17" s="4"/>
      <c r="D17" s="100" t="s">
        <v>1</v>
      </c>
      <c r="E17" s="127"/>
      <c r="F17" s="246">
        <f>SUM(F12:F16)</f>
        <v>0</v>
      </c>
      <c r="G17" s="365">
        <f>SUM(G12:G16)</f>
        <v>0</v>
      </c>
      <c r="H17" s="365">
        <f>SUM(H12:H16)</f>
        <v>0</v>
      </c>
      <c r="I17" s="224"/>
    </row>
    <row r="18" spans="1:8" ht="14.25">
      <c r="A18" s="5"/>
      <c r="B18" s="5"/>
      <c r="C18" s="12"/>
      <c r="D18" s="9"/>
      <c r="E18" s="9"/>
      <c r="F18" s="10"/>
      <c r="H18" s="4"/>
    </row>
    <row r="19" spans="1:8" ht="20.25" customHeight="1">
      <c r="A19" s="58" t="s">
        <v>102</v>
      </c>
      <c r="B19" s="58"/>
      <c r="C19" s="12"/>
      <c r="D19" s="12"/>
      <c r="E19" s="12"/>
      <c r="F19" s="10"/>
      <c r="H19" s="4"/>
    </row>
    <row r="20" spans="1:8" ht="16.5" customHeight="1">
      <c r="A20" s="58" t="s">
        <v>103</v>
      </c>
      <c r="B20" s="58"/>
      <c r="C20" s="12"/>
      <c r="D20" s="12"/>
      <c r="E20" s="12"/>
      <c r="F20" s="10"/>
      <c r="H20" s="4"/>
    </row>
    <row r="21" spans="1:8" ht="14.25">
      <c r="A21" s="58"/>
      <c r="B21" s="58"/>
      <c r="C21" s="12"/>
      <c r="D21" s="12"/>
      <c r="E21" s="12"/>
      <c r="F21" s="10"/>
      <c r="H21" s="4"/>
    </row>
    <row r="22" spans="1:8" ht="15">
      <c r="A22" s="12"/>
      <c r="B22" s="12"/>
      <c r="C22" s="15"/>
      <c r="D22" s="12"/>
      <c r="E22" s="12"/>
      <c r="F22" s="10"/>
      <c r="H22" s="4"/>
    </row>
    <row r="23" spans="1:8" ht="15.75">
      <c r="A23" s="13" t="s">
        <v>30</v>
      </c>
      <c r="B23" s="13"/>
      <c r="C23" s="15"/>
      <c r="D23" s="15"/>
      <c r="E23" s="9"/>
      <c r="F23" s="10"/>
      <c r="H23" s="4"/>
    </row>
    <row r="24" spans="1:8" ht="15">
      <c r="A24" s="15"/>
      <c r="B24" s="15"/>
      <c r="C24" s="15"/>
      <c r="D24" s="15"/>
      <c r="E24" s="9"/>
      <c r="F24" s="10"/>
      <c r="G24" s="72"/>
      <c r="H24" s="72"/>
    </row>
    <row r="25" spans="1:8" ht="15">
      <c r="A25" s="77"/>
      <c r="B25" s="77"/>
      <c r="C25" s="28" t="s">
        <v>10</v>
      </c>
      <c r="D25" s="72"/>
      <c r="E25" s="72"/>
      <c r="F25" s="128"/>
      <c r="G25" s="72"/>
      <c r="H25" s="72"/>
    </row>
    <row r="26" spans="1:8" ht="15">
      <c r="A26" s="512"/>
      <c r="B26" s="512"/>
      <c r="C26" s="512"/>
      <c r="D26" s="72"/>
      <c r="E26" s="72"/>
      <c r="F26" s="28"/>
      <c r="G26" s="72"/>
      <c r="H26" s="72"/>
    </row>
    <row r="27" spans="1:8" ht="15">
      <c r="A27" s="129"/>
      <c r="B27" s="129"/>
      <c r="C27" s="129" t="s">
        <v>7</v>
      </c>
      <c r="D27" s="72"/>
      <c r="E27" s="72"/>
      <c r="F27" s="77"/>
      <c r="H27" s="4"/>
    </row>
    <row r="28" spans="1:6" ht="15">
      <c r="A28" s="15"/>
      <c r="B28" s="15"/>
      <c r="D28" s="16"/>
      <c r="E28" s="17"/>
      <c r="F28" s="10"/>
    </row>
  </sheetData>
  <sheetProtection/>
  <mergeCells count="11">
    <mergeCell ref="A3:I3"/>
    <mergeCell ref="D5:I5"/>
    <mergeCell ref="A26:C26"/>
    <mergeCell ref="A10:A11"/>
    <mergeCell ref="D10:D11"/>
    <mergeCell ref="E10:E11"/>
    <mergeCell ref="B10:C10"/>
    <mergeCell ref="A8:I8"/>
    <mergeCell ref="F10:F11"/>
    <mergeCell ref="A5:C5"/>
    <mergeCell ref="G10:I10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90" zoomScaleNormal="90" workbookViewId="0" topLeftCell="A1">
      <selection activeCell="O12" sqref="O12"/>
    </sheetView>
  </sheetViews>
  <sheetFormatPr defaultColWidth="9.140625" defaultRowHeight="12.75"/>
  <cols>
    <col min="1" max="1" width="26.421875" style="18" customWidth="1"/>
    <col min="2" max="2" width="10.57421875" style="18" customWidth="1"/>
    <col min="3" max="4" width="8.8515625" style="18" customWidth="1"/>
    <col min="5" max="5" width="8.140625" style="18" customWidth="1"/>
    <col min="6" max="6" width="14.8515625" style="18" customWidth="1"/>
    <col min="7" max="7" width="13.57421875" style="18" customWidth="1"/>
    <col min="8" max="8" width="15.140625" style="18" customWidth="1"/>
    <col min="9" max="9" width="14.140625" style="18" customWidth="1"/>
    <col min="10" max="10" width="16.00390625" style="18" customWidth="1"/>
    <col min="11" max="11" width="13.7109375" style="4" customWidth="1"/>
    <col min="12" max="12" width="14.57421875" style="4" customWidth="1"/>
    <col min="13" max="13" width="12.421875" style="4" customWidth="1"/>
    <col min="14" max="16384" width="9.140625" style="4" customWidth="1"/>
  </cols>
  <sheetData>
    <row r="1" spans="9:10" ht="14.25">
      <c r="I1" s="104" t="s">
        <v>252</v>
      </c>
      <c r="J1" s="4"/>
    </row>
    <row r="2" ht="9.75" customHeight="1">
      <c r="J2" s="102"/>
    </row>
    <row r="3" spans="1:13" ht="60" customHeight="1">
      <c r="A3" s="503" t="s">
        <v>245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17"/>
    </row>
    <row r="4" spans="1:13" ht="18">
      <c r="A4" s="101"/>
      <c r="B4" s="101"/>
      <c r="C4" s="101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24" customHeight="1">
      <c r="A5" s="491" t="s">
        <v>74</v>
      </c>
      <c r="B5" s="447"/>
      <c r="C5" s="448"/>
      <c r="D5" s="510" t="str">
        <f>+S_Frontespizio!$E$10</f>
        <v> denominazione del beneficiario</v>
      </c>
      <c r="E5" s="511"/>
      <c r="F5" s="511"/>
      <c r="G5" s="511"/>
      <c r="H5" s="511"/>
      <c r="I5" s="511"/>
      <c r="J5" s="511"/>
      <c r="K5" s="511"/>
      <c r="L5" s="511"/>
      <c r="M5" s="528"/>
    </row>
    <row r="6" ht="15" thickBot="1"/>
    <row r="7" spans="1:15" ht="18.75" customHeight="1" thickBot="1">
      <c r="A7" s="506" t="s">
        <v>88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  <c r="N7" s="3"/>
      <c r="O7" s="3"/>
    </row>
    <row r="8" spans="1:14" ht="1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3"/>
      <c r="L8" s="3"/>
      <c r="M8" s="143"/>
      <c r="N8" s="3"/>
    </row>
    <row r="9" spans="1:13" s="35" customFormat="1" ht="24" customHeight="1" thickBot="1">
      <c r="A9" s="526" t="s">
        <v>39</v>
      </c>
      <c r="B9" s="518" t="s">
        <v>107</v>
      </c>
      <c r="C9" s="490" t="s">
        <v>129</v>
      </c>
      <c r="D9" s="490"/>
      <c r="E9" s="524" t="s">
        <v>108</v>
      </c>
      <c r="F9" s="522" t="s">
        <v>109</v>
      </c>
      <c r="G9" s="524" t="s">
        <v>110</v>
      </c>
      <c r="H9" s="520" t="s">
        <v>215</v>
      </c>
      <c r="I9" s="520" t="s">
        <v>216</v>
      </c>
      <c r="J9" s="526" t="s">
        <v>120</v>
      </c>
      <c r="K9" s="527" t="s">
        <v>19</v>
      </c>
      <c r="L9" s="527"/>
      <c r="M9" s="527"/>
    </row>
    <row r="10" spans="1:13" ht="25.5" customHeight="1" thickBot="1">
      <c r="A10" s="526"/>
      <c r="B10" s="519"/>
      <c r="C10" s="283" t="s">
        <v>127</v>
      </c>
      <c r="D10" s="283" t="s">
        <v>128</v>
      </c>
      <c r="E10" s="525"/>
      <c r="F10" s="523"/>
      <c r="G10" s="525"/>
      <c r="H10" s="521"/>
      <c r="I10" s="521"/>
      <c r="J10" s="526"/>
      <c r="K10" s="364" t="s">
        <v>82</v>
      </c>
      <c r="L10" s="424" t="s">
        <v>96</v>
      </c>
      <c r="M10" s="364" t="s">
        <v>20</v>
      </c>
    </row>
    <row r="11" spans="1:13" ht="15" customHeight="1" thickBot="1">
      <c r="A11" s="152"/>
      <c r="B11" s="253"/>
      <c r="C11" s="253"/>
      <c r="D11" s="153"/>
      <c r="E11" s="254"/>
      <c r="F11" s="153"/>
      <c r="G11" s="254"/>
      <c r="H11" s="153"/>
      <c r="I11" s="153"/>
      <c r="J11" s="153"/>
      <c r="K11" s="365"/>
      <c r="L11" s="365"/>
      <c r="M11" s="366"/>
    </row>
    <row r="12" spans="1:13" ht="15" customHeight="1" thickBot="1">
      <c r="A12" s="152"/>
      <c r="B12" s="152"/>
      <c r="C12" s="152"/>
      <c r="D12" s="153"/>
      <c r="E12" s="254"/>
      <c r="F12" s="153"/>
      <c r="G12" s="254"/>
      <c r="H12" s="153"/>
      <c r="I12" s="153"/>
      <c r="J12" s="153"/>
      <c r="K12" s="365"/>
      <c r="L12" s="365"/>
      <c r="M12" s="366"/>
    </row>
    <row r="13" spans="1:13" ht="15" customHeight="1" thickBot="1">
      <c r="A13" s="152"/>
      <c r="B13" s="152"/>
      <c r="C13" s="152"/>
      <c r="D13" s="153"/>
      <c r="E13" s="254"/>
      <c r="F13" s="153"/>
      <c r="G13" s="254"/>
      <c r="H13" s="153"/>
      <c r="I13" s="153"/>
      <c r="J13" s="153"/>
      <c r="K13" s="365"/>
      <c r="L13" s="365"/>
      <c r="M13" s="366"/>
    </row>
    <row r="14" spans="1:13" ht="15" customHeight="1" thickBot="1">
      <c r="A14" s="152"/>
      <c r="B14" s="152"/>
      <c r="C14" s="152"/>
      <c r="D14" s="153"/>
      <c r="E14" s="254"/>
      <c r="F14" s="153"/>
      <c r="G14" s="254"/>
      <c r="H14" s="153"/>
      <c r="I14" s="153"/>
      <c r="J14" s="153"/>
      <c r="K14" s="365"/>
      <c r="L14" s="365"/>
      <c r="M14" s="366"/>
    </row>
    <row r="15" spans="1:13" ht="15" customHeight="1" thickBot="1">
      <c r="A15" s="152"/>
      <c r="B15" s="152"/>
      <c r="C15" s="152"/>
      <c r="D15" s="153"/>
      <c r="E15" s="254"/>
      <c r="F15" s="153"/>
      <c r="G15" s="254"/>
      <c r="H15" s="153"/>
      <c r="I15" s="153"/>
      <c r="J15" s="153"/>
      <c r="K15" s="365"/>
      <c r="L15" s="365"/>
      <c r="M15" s="366"/>
    </row>
    <row r="16" spans="1:13" ht="15" customHeight="1" thickBot="1">
      <c r="A16" s="152"/>
      <c r="B16" s="152"/>
      <c r="C16" s="152"/>
      <c r="D16" s="153"/>
      <c r="E16" s="254"/>
      <c r="F16" s="153"/>
      <c r="G16" s="254"/>
      <c r="H16" s="153"/>
      <c r="I16" s="153"/>
      <c r="J16" s="153"/>
      <c r="K16" s="365"/>
      <c r="L16" s="365"/>
      <c r="M16" s="366"/>
    </row>
    <row r="17" spans="1:13" ht="15" customHeight="1" thickBot="1">
      <c r="A17" s="152"/>
      <c r="B17" s="152"/>
      <c r="C17" s="152"/>
      <c r="D17" s="153"/>
      <c r="E17" s="254"/>
      <c r="F17" s="153"/>
      <c r="G17" s="254"/>
      <c r="H17" s="153"/>
      <c r="I17" s="153"/>
      <c r="J17" s="153"/>
      <c r="K17" s="365"/>
      <c r="L17" s="365"/>
      <c r="M17" s="366"/>
    </row>
    <row r="18" spans="1:13" ht="15" customHeight="1" thickBot="1">
      <c r="A18" s="152"/>
      <c r="B18" s="152"/>
      <c r="C18" s="152"/>
      <c r="D18" s="153"/>
      <c r="E18" s="254"/>
      <c r="F18" s="254"/>
      <c r="G18" s="254"/>
      <c r="H18" s="153"/>
      <c r="I18" s="153"/>
      <c r="J18" s="153"/>
      <c r="K18" s="365"/>
      <c r="L18" s="365"/>
      <c r="M18" s="367"/>
    </row>
    <row r="19" spans="1:13" ht="22.5" customHeight="1" thickBot="1">
      <c r="A19" s="37"/>
      <c r="B19" s="37"/>
      <c r="C19" s="37"/>
      <c r="G19" s="228"/>
      <c r="H19" s="248" t="s">
        <v>1</v>
      </c>
      <c r="I19" s="368">
        <f>SUM(J11:J18)</f>
        <v>0</v>
      </c>
      <c r="J19" s="369">
        <f>SUM(K11:K18)</f>
        <v>0</v>
      </c>
      <c r="K19" s="365">
        <f>SUM(K11:K18)</f>
        <v>0</v>
      </c>
      <c r="L19" s="365">
        <f>SUM(L11:L18)</f>
        <v>0</v>
      </c>
      <c r="M19" s="367"/>
    </row>
    <row r="20" spans="1:10" ht="14.25" customHeight="1">
      <c r="A20" s="5"/>
      <c r="B20" s="5"/>
      <c r="C20" s="5"/>
      <c r="D20" s="9"/>
      <c r="E20" s="9"/>
      <c r="F20" s="9"/>
      <c r="G20" s="9"/>
      <c r="H20" s="9"/>
      <c r="I20" s="9"/>
      <c r="J20" s="9"/>
    </row>
    <row r="21" spans="1:10" ht="14.25">
      <c r="A21" s="301" t="s">
        <v>174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3" ht="26.25" customHeight="1">
      <c r="A22" s="13" t="s">
        <v>30</v>
      </c>
      <c r="B22" s="13"/>
      <c r="C22" s="13"/>
      <c r="D22" s="15"/>
      <c r="E22" s="15"/>
      <c r="F22" s="15"/>
      <c r="G22" s="15"/>
      <c r="H22" s="15"/>
      <c r="I22" s="15"/>
      <c r="J22" s="15"/>
      <c r="K22" s="9"/>
      <c r="L22" s="9"/>
      <c r="M22" s="10"/>
    </row>
    <row r="23" spans="1:13" s="72" customFormat="1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9"/>
      <c r="L23" s="9"/>
      <c r="M23" s="10"/>
    </row>
    <row r="24" spans="1:13" s="72" customFormat="1" ht="11.25" customHeight="1">
      <c r="A24" s="77"/>
      <c r="B24" s="77"/>
      <c r="C24" s="77"/>
      <c r="M24" s="218" t="s">
        <v>10</v>
      </c>
    </row>
    <row r="25" spans="1:13" s="72" customFormat="1" ht="15" customHeight="1">
      <c r="A25" s="512"/>
      <c r="B25" s="512"/>
      <c r="C25" s="512"/>
      <c r="D25" s="512"/>
      <c r="E25" s="227"/>
      <c r="F25" s="227"/>
      <c r="G25" s="227"/>
      <c r="H25" s="227"/>
      <c r="I25" s="227"/>
      <c r="M25" s="28"/>
    </row>
    <row r="26" spans="1:13" ht="15">
      <c r="A26" s="129"/>
      <c r="B26" s="129"/>
      <c r="C26" s="129"/>
      <c r="J26" s="72"/>
      <c r="K26" s="72"/>
      <c r="L26" s="72"/>
      <c r="M26" s="59" t="s">
        <v>7</v>
      </c>
    </row>
  </sheetData>
  <sheetProtection/>
  <mergeCells count="15">
    <mergeCell ref="A25:D25"/>
    <mergeCell ref="G9:G10"/>
    <mergeCell ref="D5:M5"/>
    <mergeCell ref="A7:M7"/>
    <mergeCell ref="A9:A10"/>
    <mergeCell ref="A5:C5"/>
    <mergeCell ref="A3:M3"/>
    <mergeCell ref="B9:B10"/>
    <mergeCell ref="C9:D9"/>
    <mergeCell ref="H9:H10"/>
    <mergeCell ref="I9:I10"/>
    <mergeCell ref="F9:F10"/>
    <mergeCell ref="E9:E10"/>
    <mergeCell ref="J9:J10"/>
    <mergeCell ref="K9:M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90" zoomScaleNormal="90" workbookViewId="0" topLeftCell="A1">
      <selection activeCell="O12" sqref="O12"/>
    </sheetView>
  </sheetViews>
  <sheetFormatPr defaultColWidth="9.140625" defaultRowHeight="12.75"/>
  <cols>
    <col min="1" max="1" width="23.421875" style="23" customWidth="1"/>
    <col min="2" max="12" width="10.00390625" style="23" customWidth="1"/>
    <col min="13" max="13" width="11.421875" style="23" customWidth="1"/>
    <col min="14" max="14" width="13.421875" style="23" customWidth="1"/>
    <col min="15" max="16384" width="9.140625" style="23" customWidth="1"/>
  </cols>
  <sheetData>
    <row r="1" spans="5:14" ht="21" customHeight="1">
      <c r="E1" s="104" t="s">
        <v>253</v>
      </c>
      <c r="N1" s="203"/>
    </row>
    <row r="2" ht="9.75" customHeight="1">
      <c r="N2" s="203"/>
    </row>
    <row r="3" spans="1:14" ht="64.5" customHeight="1">
      <c r="A3" s="503" t="s">
        <v>245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30"/>
      <c r="M3" s="530"/>
      <c r="N3" s="531"/>
    </row>
    <row r="4" spans="1:7" s="4" customFormat="1" ht="12" customHeight="1" thickBot="1">
      <c r="A4" s="101"/>
      <c r="B4" s="119"/>
      <c r="C4" s="119"/>
      <c r="D4" s="119"/>
      <c r="E4" s="119"/>
      <c r="F4" s="119"/>
      <c r="G4" s="71"/>
    </row>
    <row r="5" spans="1:14" s="4" customFormat="1" ht="15.75" customHeight="1">
      <c r="A5" s="532" t="s">
        <v>74</v>
      </c>
      <c r="B5" s="533"/>
      <c r="C5" s="534"/>
      <c r="D5" s="510" t="str">
        <f>+S_Frontespizio!$E$10</f>
        <v> denominazione del beneficiario</v>
      </c>
      <c r="E5" s="511"/>
      <c r="F5" s="511"/>
      <c r="G5" s="511"/>
      <c r="H5" s="511"/>
      <c r="I5" s="511"/>
      <c r="J5" s="511"/>
      <c r="K5" s="511"/>
      <c r="L5" s="511"/>
      <c r="M5" s="511"/>
      <c r="N5" s="528"/>
    </row>
    <row r="6" spans="1:4" s="4" customFormat="1" ht="14.25">
      <c r="A6" s="18"/>
      <c r="B6" s="18"/>
      <c r="C6" s="18"/>
      <c r="D6" s="18"/>
    </row>
    <row r="7" spans="1:14" s="216" customFormat="1" ht="18.75" customHeight="1">
      <c r="A7" s="543" t="s">
        <v>83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</row>
    <row r="8" ht="7.5" customHeight="1" thickBot="1"/>
    <row r="9" spans="1:14" s="20" customFormat="1" ht="28.5" customHeight="1" thickBot="1">
      <c r="A9" s="544" t="s">
        <v>89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6"/>
    </row>
    <row r="10" spans="1:14" s="20" customFormat="1" ht="30" customHeight="1" thickBot="1">
      <c r="A10" s="40" t="s">
        <v>42</v>
      </c>
      <c r="B10" s="536"/>
      <c r="C10" s="536"/>
      <c r="D10" s="537"/>
      <c r="E10" s="538" t="s">
        <v>25</v>
      </c>
      <c r="F10" s="547"/>
      <c r="G10" s="535"/>
      <c r="H10" s="536"/>
      <c r="I10" s="537"/>
      <c r="J10" s="538" t="s">
        <v>43</v>
      </c>
      <c r="K10" s="539"/>
      <c r="L10" s="540"/>
      <c r="M10" s="541"/>
      <c r="N10" s="542"/>
    </row>
    <row r="11" spans="1:14" ht="23.25" customHeight="1" thickBot="1">
      <c r="A11" s="131" t="s">
        <v>56</v>
      </c>
      <c r="B11" s="21" t="s">
        <v>44</v>
      </c>
      <c r="C11" s="21" t="s">
        <v>45</v>
      </c>
      <c r="D11" s="21" t="s">
        <v>46</v>
      </c>
      <c r="E11" s="21" t="s">
        <v>47</v>
      </c>
      <c r="F11" s="21" t="s">
        <v>48</v>
      </c>
      <c r="G11" s="21" t="s">
        <v>49</v>
      </c>
      <c r="H11" s="21" t="s">
        <v>50</v>
      </c>
      <c r="I11" s="21" t="s">
        <v>51</v>
      </c>
      <c r="J11" s="21" t="s">
        <v>52</v>
      </c>
      <c r="K11" s="21" t="s">
        <v>53</v>
      </c>
      <c r="L11" s="22" t="s">
        <v>54</v>
      </c>
      <c r="M11" s="21" t="s">
        <v>55</v>
      </c>
      <c r="N11" s="154" t="s">
        <v>1</v>
      </c>
    </row>
    <row r="12" spans="1:14" ht="25.5" customHeight="1" thickBot="1">
      <c r="A12" s="38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41">
        <f>SUM(B12:M12)</f>
        <v>0</v>
      </c>
    </row>
    <row r="13" spans="1:14" ht="25.5" customHeight="1" thickBot="1">
      <c r="A13" s="3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41">
        <f aca="true" t="shared" si="0" ref="N13:N18">SUM(B13:M13)</f>
        <v>0</v>
      </c>
    </row>
    <row r="14" spans="1:14" ht="25.5" customHeight="1" thickBot="1">
      <c r="A14" s="39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1">
        <f t="shared" si="0"/>
        <v>0</v>
      </c>
    </row>
    <row r="15" spans="1:14" ht="25.5" customHeight="1" thickBot="1">
      <c r="A15" s="3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41">
        <f t="shared" si="0"/>
        <v>0</v>
      </c>
    </row>
    <row r="16" spans="1:14" ht="25.5" customHeight="1" thickBot="1">
      <c r="A16" s="39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41">
        <f>SUM(B16:M16)</f>
        <v>0</v>
      </c>
    </row>
    <row r="17" spans="1:14" ht="25.5" customHeight="1" thickBot="1">
      <c r="A17" s="3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41">
        <f>SUM(B17:M17)</f>
        <v>0</v>
      </c>
    </row>
    <row r="18" spans="1:14" ht="25.5" customHeight="1" thickBot="1">
      <c r="A18" s="39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41">
        <f t="shared" si="0"/>
        <v>0</v>
      </c>
    </row>
    <row r="19" spans="1:14" ht="25.5" customHeight="1" thickBot="1">
      <c r="A19" s="99" t="s">
        <v>1</v>
      </c>
      <c r="B19" s="139">
        <f>SUM(B12:B18)</f>
        <v>0</v>
      </c>
      <c r="C19" s="139">
        <f aca="true" t="shared" si="1" ref="C19:M19">SUM(C12:C18)</f>
        <v>0</v>
      </c>
      <c r="D19" s="139">
        <f t="shared" si="1"/>
        <v>0</v>
      </c>
      <c r="E19" s="139">
        <f t="shared" si="1"/>
        <v>0</v>
      </c>
      <c r="F19" s="139">
        <f t="shared" si="1"/>
        <v>0</v>
      </c>
      <c r="G19" s="139">
        <f t="shared" si="1"/>
        <v>0</v>
      </c>
      <c r="H19" s="139">
        <f t="shared" si="1"/>
        <v>0</v>
      </c>
      <c r="I19" s="139">
        <f t="shared" si="1"/>
        <v>0</v>
      </c>
      <c r="J19" s="139">
        <f t="shared" si="1"/>
        <v>0</v>
      </c>
      <c r="K19" s="139">
        <f t="shared" si="1"/>
        <v>0</v>
      </c>
      <c r="L19" s="139">
        <f t="shared" si="1"/>
        <v>0</v>
      </c>
      <c r="M19" s="139">
        <f t="shared" si="1"/>
        <v>0</v>
      </c>
      <c r="N19" s="140">
        <f>SUM(N12:N18)</f>
        <v>0</v>
      </c>
    </row>
    <row r="20" spans="1:14" ht="21" customHeight="1">
      <c r="A20" s="550" t="s">
        <v>104</v>
      </c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</row>
    <row r="21" spans="1:14" ht="15.75" customHeight="1">
      <c r="A21" s="551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</row>
    <row r="22" spans="1:14" ht="70.5" customHeight="1">
      <c r="A22" s="552" t="s">
        <v>254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</row>
    <row r="23" spans="1:14" ht="18.75" customHeight="1">
      <c r="A23" s="9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548" t="s">
        <v>41</v>
      </c>
      <c r="B24" s="549"/>
      <c r="C24" s="549"/>
      <c r="D24" s="549"/>
      <c r="E24" s="130"/>
      <c r="F24" s="130"/>
      <c r="G24" s="130"/>
      <c r="H24" s="96"/>
      <c r="J24" s="213"/>
      <c r="K24" s="213"/>
      <c r="L24" s="213"/>
      <c r="M24" s="213"/>
      <c r="N24" s="217" t="s">
        <v>10</v>
      </c>
    </row>
    <row r="25" spans="1:14" ht="14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</row>
    <row r="26" spans="1:14" ht="14.25">
      <c r="A26" s="96" t="s">
        <v>2</v>
      </c>
      <c r="B26" s="96"/>
      <c r="C26" s="96"/>
      <c r="D26" s="130"/>
      <c r="E26" s="130"/>
      <c r="F26" s="130"/>
      <c r="G26" s="130"/>
      <c r="H26" s="130"/>
      <c r="J26" s="213"/>
      <c r="K26" s="213"/>
      <c r="L26" s="213"/>
      <c r="M26" s="213"/>
      <c r="N26" s="217" t="s">
        <v>3</v>
      </c>
    </row>
    <row r="27" spans="1:14" ht="14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</sheetData>
  <sheetProtection/>
  <mergeCells count="14">
    <mergeCell ref="A24:D24"/>
    <mergeCell ref="A20:N20"/>
    <mergeCell ref="A21:N21"/>
    <mergeCell ref="A22:N22"/>
    <mergeCell ref="A3:N3"/>
    <mergeCell ref="A5:C5"/>
    <mergeCell ref="G10:I10"/>
    <mergeCell ref="J10:K10"/>
    <mergeCell ref="L10:N10"/>
    <mergeCell ref="D5:N5"/>
    <mergeCell ref="A7:N7"/>
    <mergeCell ref="A9:N9"/>
    <mergeCell ref="B10:D10"/>
    <mergeCell ref="E10:F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workbookViewId="0" topLeftCell="A1">
      <selection activeCell="O12" sqref="O12"/>
    </sheetView>
  </sheetViews>
  <sheetFormatPr defaultColWidth="9.140625" defaultRowHeight="12.75"/>
  <cols>
    <col min="1" max="1" width="25.7109375" style="29" customWidth="1"/>
    <col min="2" max="2" width="16.57421875" style="29" customWidth="1"/>
    <col min="3" max="3" width="15.00390625" style="29" customWidth="1"/>
    <col min="4" max="4" width="17.8515625" style="29" customWidth="1"/>
    <col min="5" max="5" width="18.28125" style="29" customWidth="1"/>
    <col min="6" max="6" width="12.140625" style="29" customWidth="1"/>
    <col min="7" max="7" width="19.140625" style="29" customWidth="1"/>
    <col min="8" max="8" width="12.28125" style="29" customWidth="1"/>
    <col min="9" max="16384" width="9.140625" style="29" customWidth="1"/>
  </cols>
  <sheetData>
    <row r="1" spans="1:9" s="354" customFormat="1" ht="15.75">
      <c r="A1" s="352"/>
      <c r="B1" s="104" t="s">
        <v>255</v>
      </c>
      <c r="D1" s="352"/>
      <c r="E1" s="352"/>
      <c r="F1" s="352"/>
      <c r="G1" s="352"/>
      <c r="H1" s="352"/>
      <c r="I1" s="353"/>
    </row>
    <row r="2" spans="1:9" s="354" customFormat="1" ht="6" customHeight="1">
      <c r="A2" s="352"/>
      <c r="B2" s="352"/>
      <c r="C2" s="352"/>
      <c r="D2" s="352"/>
      <c r="E2" s="352"/>
      <c r="F2" s="352"/>
      <c r="G2" s="352"/>
      <c r="H2" s="352"/>
      <c r="I2" s="353"/>
    </row>
    <row r="3" spans="1:15" s="2" customFormat="1" ht="51" customHeight="1">
      <c r="A3" s="557" t="s">
        <v>256</v>
      </c>
      <c r="B3" s="447"/>
      <c r="C3" s="447"/>
      <c r="D3" s="447"/>
      <c r="E3" s="447"/>
      <c r="F3" s="447"/>
      <c r="G3" s="447"/>
      <c r="H3" s="448"/>
      <c r="I3" s="350"/>
      <c r="J3" s="350"/>
      <c r="K3" s="350"/>
      <c r="L3" s="351"/>
      <c r="M3" s="351"/>
      <c r="N3" s="351"/>
      <c r="O3" s="1"/>
    </row>
    <row r="4" spans="1:8" ht="22.5" customHeight="1">
      <c r="A4" s="558" t="s">
        <v>74</v>
      </c>
      <c r="B4" s="559"/>
      <c r="C4" s="560"/>
      <c r="D4" s="561"/>
      <c r="E4" s="561"/>
      <c r="F4" s="561"/>
      <c r="G4" s="561"/>
      <c r="H4" s="562"/>
    </row>
    <row r="5" spans="1:8" ht="16.5" customHeight="1">
      <c r="A5" s="563" t="s">
        <v>170</v>
      </c>
      <c r="B5" s="564"/>
      <c r="C5" s="564"/>
      <c r="D5" s="564"/>
      <c r="E5" s="564"/>
      <c r="F5" s="564"/>
      <c r="G5" s="564"/>
      <c r="H5" s="565"/>
    </row>
    <row r="6" spans="1:8" s="314" customFormat="1" ht="22.5" customHeight="1">
      <c r="A6" s="553" t="s">
        <v>68</v>
      </c>
      <c r="B6" s="553"/>
      <c r="C6" s="553"/>
      <c r="D6" s="553"/>
      <c r="E6" s="553"/>
      <c r="F6" s="553"/>
      <c r="G6" s="553"/>
      <c r="H6" s="553"/>
    </row>
    <row r="7" spans="1:8" ht="18.75" customHeight="1">
      <c r="A7" s="134" t="s">
        <v>64</v>
      </c>
      <c r="B7" s="132"/>
      <c r="C7" s="133"/>
      <c r="D7"/>
      <c r="E7"/>
      <c r="F7"/>
      <c r="G7"/>
      <c r="H7" s="84"/>
    </row>
    <row r="8" spans="1:8" ht="6" customHeight="1">
      <c r="A8" s="134"/>
      <c r="B8" s="132"/>
      <c r="C8" s="133"/>
      <c r="D8"/>
      <c r="E8"/>
      <c r="F8"/>
      <c r="G8"/>
      <c r="H8" s="84"/>
    </row>
    <row r="9" spans="1:8" ht="21.75" customHeight="1">
      <c r="A9" s="97"/>
      <c r="B9" s="135" t="s">
        <v>66</v>
      </c>
      <c r="C9" s="135" t="s">
        <v>180</v>
      </c>
      <c r="D9" s="135" t="s">
        <v>67</v>
      </c>
      <c r="E9" s="315" t="s">
        <v>59</v>
      </c>
      <c r="F9" s="316" t="s">
        <v>181</v>
      </c>
      <c r="G9"/>
      <c r="H9" s="84"/>
    </row>
    <row r="10" spans="1:8" ht="38.25" customHeight="1">
      <c r="A10" s="97"/>
      <c r="B10" s="554" t="s">
        <v>182</v>
      </c>
      <c r="C10" s="555"/>
      <c r="D10" s="555"/>
      <c r="E10" s="315"/>
      <c r="F10" s="317" t="s">
        <v>183</v>
      </c>
      <c r="G10" s="318"/>
      <c r="H10"/>
    </row>
    <row r="11" spans="1:8" ht="48" customHeight="1">
      <c r="A11" s="319" t="s">
        <v>57</v>
      </c>
      <c r="B11" s="320" t="s">
        <v>184</v>
      </c>
      <c r="C11" s="320" t="s">
        <v>185</v>
      </c>
      <c r="D11" s="320" t="s">
        <v>186</v>
      </c>
      <c r="E11" s="320" t="s">
        <v>187</v>
      </c>
      <c r="F11" s="320" t="s">
        <v>60</v>
      </c>
      <c r="G11" s="320" t="s">
        <v>188</v>
      </c>
      <c r="H11" s="321" t="s">
        <v>189</v>
      </c>
    </row>
    <row r="12" spans="1:8" ht="15" customHeight="1">
      <c r="A12" s="322"/>
      <c r="B12" s="323">
        <f>+B50</f>
        <v>0</v>
      </c>
      <c r="C12" s="323">
        <f>+E37</f>
        <v>0</v>
      </c>
      <c r="D12" s="323">
        <f>+E44</f>
        <v>0</v>
      </c>
      <c r="E12" s="323">
        <f aca="true" t="shared" si="0" ref="E12:E17">SUM(B12:D12)</f>
        <v>0</v>
      </c>
      <c r="F12" s="324">
        <f aca="true" t="shared" si="1" ref="F12:F17">+F22</f>
        <v>0</v>
      </c>
      <c r="G12" s="325">
        <f aca="true" t="shared" si="2" ref="G12:G17">IF(E12&gt;0,E12/F12,0)</f>
        <v>0</v>
      </c>
      <c r="H12" s="326"/>
    </row>
    <row r="13" spans="1:8" ht="12.75">
      <c r="A13" s="322"/>
      <c r="B13" s="327"/>
      <c r="C13" s="327"/>
      <c r="D13" s="327"/>
      <c r="E13" s="323">
        <f t="shared" si="0"/>
        <v>0</v>
      </c>
      <c r="F13" s="324">
        <f t="shared" si="1"/>
        <v>0</v>
      </c>
      <c r="G13" s="325">
        <f t="shared" si="2"/>
        <v>0</v>
      </c>
      <c r="H13" s="326"/>
    </row>
    <row r="14" spans="1:8" ht="12.75">
      <c r="A14" s="322"/>
      <c r="B14" s="327"/>
      <c r="C14" s="327"/>
      <c r="D14" s="327"/>
      <c r="E14" s="323">
        <f t="shared" si="0"/>
        <v>0</v>
      </c>
      <c r="F14" s="324">
        <f t="shared" si="1"/>
        <v>0</v>
      </c>
      <c r="G14" s="325">
        <f t="shared" si="2"/>
        <v>0</v>
      </c>
      <c r="H14" s="326"/>
    </row>
    <row r="15" spans="1:8" ht="12.75">
      <c r="A15" s="322"/>
      <c r="B15" s="327"/>
      <c r="C15" s="327"/>
      <c r="D15" s="327"/>
      <c r="E15" s="323">
        <f t="shared" si="0"/>
        <v>0</v>
      </c>
      <c r="F15" s="324">
        <f t="shared" si="1"/>
        <v>0</v>
      </c>
      <c r="G15" s="325">
        <f t="shared" si="2"/>
        <v>0</v>
      </c>
      <c r="H15" s="326"/>
    </row>
    <row r="16" spans="1:8" ht="12.75">
      <c r="A16" s="322"/>
      <c r="B16" s="327"/>
      <c r="C16" s="327"/>
      <c r="D16" s="327"/>
      <c r="E16" s="323">
        <f t="shared" si="0"/>
        <v>0</v>
      </c>
      <c r="F16" s="324">
        <f t="shared" si="1"/>
        <v>0</v>
      </c>
      <c r="G16" s="325">
        <f t="shared" si="2"/>
        <v>0</v>
      </c>
      <c r="H16" s="326"/>
    </row>
    <row r="17" spans="1:8" ht="12.75">
      <c r="A17" s="322"/>
      <c r="B17" s="327"/>
      <c r="C17" s="327"/>
      <c r="D17" s="327"/>
      <c r="E17" s="323">
        <f t="shared" si="0"/>
        <v>0</v>
      </c>
      <c r="F17" s="324">
        <f t="shared" si="1"/>
        <v>0</v>
      </c>
      <c r="G17" s="325">
        <f t="shared" si="2"/>
        <v>0</v>
      </c>
      <c r="H17" s="326"/>
    </row>
    <row r="18" spans="1:7" ht="12.75">
      <c r="A18" s="19"/>
      <c r="B18"/>
      <c r="C18"/>
      <c r="D18"/>
      <c r="E18"/>
      <c r="F18"/>
      <c r="G18"/>
    </row>
    <row r="19" spans="1:7" ht="28.5" customHeight="1">
      <c r="A19" s="104" t="s">
        <v>190</v>
      </c>
      <c r="B19"/>
      <c r="C19"/>
      <c r="D19"/>
      <c r="E19"/>
      <c r="F19"/>
      <c r="G19"/>
    </row>
    <row r="20" spans="2:6" ht="22.5" customHeight="1">
      <c r="B20" s="204" t="s">
        <v>61</v>
      </c>
      <c r="C20" s="204" t="s">
        <v>62</v>
      </c>
      <c r="D20" s="204" t="s">
        <v>63</v>
      </c>
      <c r="E20" s="204" t="s">
        <v>65</v>
      </c>
      <c r="F20" s="316" t="s">
        <v>181</v>
      </c>
    </row>
    <row r="21" spans="1:6" ht="39.75" customHeight="1">
      <c r="A21" s="319" t="s">
        <v>57</v>
      </c>
      <c r="B21" s="320" t="s">
        <v>58</v>
      </c>
      <c r="C21" s="320" t="s">
        <v>191</v>
      </c>
      <c r="D21" s="320" t="s">
        <v>192</v>
      </c>
      <c r="E21" s="320" t="s">
        <v>193</v>
      </c>
      <c r="F21" s="320" t="s">
        <v>194</v>
      </c>
    </row>
    <row r="22" spans="1:6" ht="12.75">
      <c r="A22" s="328"/>
      <c r="B22" s="329"/>
      <c r="C22" s="329"/>
      <c r="D22" s="329"/>
      <c r="E22" s="329"/>
      <c r="F22" s="330">
        <f aca="true" t="shared" si="3" ref="F22:F27">+B22-C22</f>
        <v>0</v>
      </c>
    </row>
    <row r="23" spans="1:6" ht="12.75">
      <c r="A23" s="331"/>
      <c r="B23" s="332"/>
      <c r="C23" s="332"/>
      <c r="D23" s="332"/>
      <c r="E23" s="332"/>
      <c r="F23" s="330">
        <f t="shared" si="3"/>
        <v>0</v>
      </c>
    </row>
    <row r="24" spans="1:6" ht="12.75">
      <c r="A24" s="331"/>
      <c r="B24" s="332"/>
      <c r="C24" s="332"/>
      <c r="D24" s="332"/>
      <c r="E24" s="332"/>
      <c r="F24" s="330">
        <f t="shared" si="3"/>
        <v>0</v>
      </c>
    </row>
    <row r="25" spans="1:6" ht="12.75">
      <c r="A25" s="331"/>
      <c r="B25" s="332"/>
      <c r="C25" s="332"/>
      <c r="D25" s="332"/>
      <c r="E25" s="332"/>
      <c r="F25" s="330">
        <f t="shared" si="3"/>
        <v>0</v>
      </c>
    </row>
    <row r="26" spans="1:6" ht="12.75">
      <c r="A26" s="331"/>
      <c r="B26" s="332"/>
      <c r="C26" s="332"/>
      <c r="D26" s="332"/>
      <c r="E26" s="332"/>
      <c r="F26" s="330">
        <f t="shared" si="3"/>
        <v>0</v>
      </c>
    </row>
    <row r="27" spans="1:6" ht="12.75">
      <c r="A27" s="331"/>
      <c r="B27" s="332"/>
      <c r="C27" s="332"/>
      <c r="D27" s="332"/>
      <c r="E27" s="332"/>
      <c r="F27" s="330">
        <f t="shared" si="3"/>
        <v>0</v>
      </c>
    </row>
    <row r="28" spans="1:7" ht="12.75">
      <c r="A28" s="333"/>
      <c r="B28" s="334"/>
      <c r="C28" s="334"/>
      <c r="D28" s="334"/>
      <c r="E28" s="335"/>
      <c r="F28" s="335"/>
      <c r="G28" s="336"/>
    </row>
    <row r="29" spans="1:8" s="4" customFormat="1" ht="20.25" customHeight="1">
      <c r="A29" s="27" t="s">
        <v>32</v>
      </c>
      <c r="B29" s="27"/>
      <c r="C29" s="27"/>
      <c r="D29" s="337"/>
      <c r="E29" s="9"/>
      <c r="F29" s="9"/>
      <c r="G29" s="9"/>
      <c r="H29" s="9"/>
    </row>
    <row r="30" spans="1:8" s="4" customFormat="1" ht="14.25">
      <c r="A30" s="12"/>
      <c r="B30" s="12"/>
      <c r="C30" s="12"/>
      <c r="D30" s="9"/>
      <c r="E30" s="12" t="s">
        <v>10</v>
      </c>
      <c r="F30" s="18"/>
      <c r="G30" s="12"/>
      <c r="H30" s="12"/>
    </row>
    <row r="31" spans="1:8" s="4" customFormat="1" ht="18.75" customHeight="1">
      <c r="A31" s="12"/>
      <c r="B31" s="12"/>
      <c r="C31" s="12"/>
      <c r="D31" s="12"/>
      <c r="E31" s="12" t="s">
        <v>0</v>
      </c>
      <c r="F31" s="18"/>
      <c r="G31" s="12"/>
      <c r="H31" s="12"/>
    </row>
    <row r="32" ht="15.75" customHeight="1"/>
    <row r="33" spans="1:5" s="103" customFormat="1" ht="21.75" customHeight="1">
      <c r="A33" s="105" t="s">
        <v>195</v>
      </c>
      <c r="E33" s="338" t="s">
        <v>196</v>
      </c>
    </row>
    <row r="35" spans="1:5" ht="114.75">
      <c r="A35" s="339" t="s">
        <v>197</v>
      </c>
      <c r="B35" s="339" t="s">
        <v>198</v>
      </c>
      <c r="C35" s="85"/>
      <c r="D35" s="339"/>
      <c r="E35" s="339" t="s">
        <v>199</v>
      </c>
    </row>
    <row r="36" spans="1:6" ht="12.75">
      <c r="A36" s="340" t="s">
        <v>139</v>
      </c>
      <c r="B36" s="341"/>
      <c r="C36" s="85"/>
      <c r="D36" s="340"/>
      <c r="E36" s="341"/>
      <c r="F36" s="342" t="s">
        <v>200</v>
      </c>
    </row>
    <row r="37" spans="1:5" ht="15">
      <c r="A37" s="340" t="s">
        <v>140</v>
      </c>
      <c r="B37" s="341"/>
      <c r="C37" s="85"/>
      <c r="D37" s="343" t="s">
        <v>180</v>
      </c>
      <c r="E37" s="344">
        <f>SUM(E36:E36)</f>
        <v>0</v>
      </c>
    </row>
    <row r="38" spans="1:5" ht="12.75">
      <c r="A38" s="340" t="s">
        <v>141</v>
      </c>
      <c r="B38" s="341"/>
      <c r="C38" s="85"/>
      <c r="D38" s="85"/>
      <c r="E38" s="85"/>
    </row>
    <row r="39" spans="1:5" ht="12.75">
      <c r="A39" s="340" t="s">
        <v>142</v>
      </c>
      <c r="B39" s="341"/>
      <c r="C39" s="85"/>
      <c r="D39" s="85"/>
      <c r="E39" s="85"/>
    </row>
    <row r="40" spans="1:5" ht="12.75">
      <c r="A40" s="340" t="s">
        <v>143</v>
      </c>
      <c r="B40" s="341"/>
      <c r="C40" s="85"/>
      <c r="D40" s="339"/>
      <c r="E40" s="339" t="s">
        <v>201</v>
      </c>
    </row>
    <row r="41" spans="1:7" ht="12.75">
      <c r="A41" s="340" t="s">
        <v>144</v>
      </c>
      <c r="B41" s="341"/>
      <c r="C41" s="85"/>
      <c r="D41" s="340" t="s">
        <v>136</v>
      </c>
      <c r="E41" s="345"/>
      <c r="F41" s="326" t="s">
        <v>200</v>
      </c>
      <c r="G41" s="346"/>
    </row>
    <row r="42" spans="1:7" ht="12.75">
      <c r="A42" s="340" t="s">
        <v>145</v>
      </c>
      <c r="B42" s="341"/>
      <c r="C42" s="85"/>
      <c r="D42" s="340" t="s">
        <v>137</v>
      </c>
      <c r="E42" s="345"/>
      <c r="F42" s="326" t="s">
        <v>200</v>
      </c>
      <c r="G42" s="346"/>
    </row>
    <row r="43" spans="1:7" ht="12.75">
      <c r="A43" s="340" t="s">
        <v>146</v>
      </c>
      <c r="B43" s="341"/>
      <c r="C43" s="85"/>
      <c r="D43" s="347" t="s">
        <v>202</v>
      </c>
      <c r="E43" s="345"/>
      <c r="F43" s="556" t="s">
        <v>203</v>
      </c>
      <c r="G43" s="556"/>
    </row>
    <row r="44" spans="1:5" ht="15">
      <c r="A44" s="340" t="s">
        <v>147</v>
      </c>
      <c r="B44" s="341"/>
      <c r="C44" s="85"/>
      <c r="D44" s="343" t="s">
        <v>67</v>
      </c>
      <c r="E44" s="344">
        <f>SUM(E41:E43)</f>
        <v>0</v>
      </c>
    </row>
    <row r="45" spans="1:5" ht="12.75">
      <c r="A45" s="340" t="s">
        <v>148</v>
      </c>
      <c r="B45" s="341"/>
      <c r="C45" s="85"/>
      <c r="D45" s="85"/>
      <c r="E45" s="85"/>
    </row>
    <row r="46" spans="1:5" ht="12.75">
      <c r="A46" s="340" t="s">
        <v>149</v>
      </c>
      <c r="B46" s="341"/>
      <c r="C46" s="85"/>
      <c r="D46" s="85"/>
      <c r="E46" s="85"/>
    </row>
    <row r="47" spans="1:5" ht="12.75">
      <c r="A47" s="340" t="s">
        <v>150</v>
      </c>
      <c r="B47" s="341"/>
      <c r="C47" s="85"/>
      <c r="D47" s="85"/>
      <c r="E47" s="85"/>
    </row>
    <row r="48" spans="1:5" ht="15">
      <c r="A48" s="348" t="s">
        <v>151</v>
      </c>
      <c r="B48" s="341"/>
      <c r="C48" s="85"/>
      <c r="D48" s="349" t="s">
        <v>204</v>
      </c>
      <c r="E48" s="344">
        <f>+B50+E37+E44</f>
        <v>0</v>
      </c>
    </row>
    <row r="49" spans="1:5" ht="12.75">
      <c r="A49" s="348" t="s">
        <v>138</v>
      </c>
      <c r="B49" s="341"/>
      <c r="C49" s="85"/>
      <c r="D49" s="85"/>
      <c r="E49" s="85"/>
    </row>
    <row r="50" spans="1:5" ht="15">
      <c r="A50" s="343" t="s">
        <v>205</v>
      </c>
      <c r="B50" s="344">
        <f>SUM(B36:B49)</f>
        <v>0</v>
      </c>
      <c r="C50" s="85"/>
      <c r="D50" s="85"/>
      <c r="E50" s="85"/>
    </row>
    <row r="51" spans="1:5" ht="12.75">
      <c r="A51" s="85"/>
      <c r="B51" s="85"/>
      <c r="C51" s="85"/>
      <c r="D51" s="85"/>
      <c r="E51" s="85"/>
    </row>
    <row r="52" spans="1:8" ht="15">
      <c r="A52" s="27" t="s">
        <v>32</v>
      </c>
      <c r="B52" s="27"/>
      <c r="C52" s="27"/>
      <c r="D52" s="337"/>
      <c r="E52" s="9"/>
      <c r="F52" s="9"/>
      <c r="G52" s="9"/>
      <c r="H52" s="9"/>
    </row>
    <row r="53" spans="1:8" ht="14.25">
      <c r="A53" s="12"/>
      <c r="B53" s="12"/>
      <c r="C53" s="12"/>
      <c r="D53" s="9"/>
      <c r="E53" s="12" t="s">
        <v>10</v>
      </c>
      <c r="F53" s="18"/>
      <c r="G53" s="12"/>
      <c r="H53" s="12"/>
    </row>
    <row r="54" spans="1:8" ht="14.25">
      <c r="A54" s="12"/>
      <c r="B54" s="12"/>
      <c r="C54" s="12"/>
      <c r="D54" s="12"/>
      <c r="E54" s="12" t="s">
        <v>0</v>
      </c>
      <c r="F54" s="18"/>
      <c r="G54" s="12"/>
      <c r="H54" s="12"/>
    </row>
  </sheetData>
  <mergeCells count="7">
    <mergeCell ref="A6:H6"/>
    <mergeCell ref="B10:D10"/>
    <mergeCell ref="F43:G43"/>
    <mergeCell ref="A3:H3"/>
    <mergeCell ref="A4:B4"/>
    <mergeCell ref="C4:H4"/>
    <mergeCell ref="A5:H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0" r:id="rId1"/>
  <headerFooter alignWithMargins="0">
    <oddHeader>&amp;C&amp;G</oddHeader>
    <oddFooter>&amp;CPagina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dentico</cp:lastModifiedBy>
  <cp:lastPrinted>2018-03-15T15:45:27Z</cp:lastPrinted>
  <dcterms:created xsi:type="dcterms:W3CDTF">2004-06-18T13:28:21Z</dcterms:created>
  <dcterms:modified xsi:type="dcterms:W3CDTF">2018-03-15T15:46:30Z</dcterms:modified>
  <cp:category/>
  <cp:version/>
  <cp:contentType/>
  <cp:contentStatus/>
</cp:coreProperties>
</file>