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876" firstSheet="1" activeTab="14"/>
  </bookViews>
  <sheets>
    <sheet name="S_Frontespizio" sheetId="1" r:id="rId1"/>
    <sheet name="S1_RiepilogPrimPeriod" sheetId="2" r:id="rId2"/>
    <sheet name="S2_RiepilogSecondPeriod" sheetId="3" r:id="rId3"/>
    <sheet name="S3_RiepilogTotale" sheetId="4" r:id="rId4"/>
    <sheet name="SA_ PersPrManag" sheetId="5" r:id="rId5"/>
    <sheet name="SB_ PersTecnic" sheetId="6" r:id="rId6"/>
    <sheet name="SBNO_ PersNonDipTecnic" sheetId="7" r:id="rId7"/>
    <sheet name="SAB_OreImpieg" sheetId="8" r:id="rId8"/>
    <sheet name="SAB_CostOrar" sheetId="9" r:id="rId9"/>
    <sheet name="SC_ STRUMENT" sheetId="10" r:id="rId10"/>
    <sheet name="SC_ AMMORTAM" sheetId="11" r:id="rId11"/>
    <sheet name="SD_FORN.RIC." sheetId="12" r:id="rId12"/>
    <sheet name="SE_BREVET" sheetId="13" r:id="rId13"/>
    <sheet name="SF_CONSUL" sheetId="14" r:id="rId14"/>
    <sheet name="SG_ ALTRCOST" sheetId="15" r:id="rId15"/>
  </sheets>
  <definedNames>
    <definedName name="_xlnm.Print_Area" localSheetId="0">'S_Frontespizio'!$A$1:$I$32</definedName>
    <definedName name="_xlnm.Print_Area" localSheetId="1">'S1_RiepilogPrimPeriod'!$A$1:$J$25</definedName>
    <definedName name="_xlnm.Print_Area" localSheetId="2">'S2_RiepilogSecondPeriod'!$A$1:$J$23</definedName>
    <definedName name="_xlnm.Print_Area" localSheetId="3">'S3_RiepilogTotale'!$A$1:$L$24</definedName>
    <definedName name="_xlnm.Print_Area" localSheetId="4">'SA_ PersPrManag'!$A$1:$J$24</definedName>
    <definedName name="_xlnm.Print_Area" localSheetId="8">'SAB_CostOrar'!$A$1:$H$50</definedName>
    <definedName name="_xlnm.Print_Area" localSheetId="7">'SAB_OreImpieg'!$A$1:$Q$24</definedName>
    <definedName name="_xlnm.Print_Area" localSheetId="5">'SB_ PersTecnic'!$A$1:$K$25</definedName>
    <definedName name="_xlnm.Print_Area" localSheetId="6">'SBNO_ PersNonDipTecnic'!$A$1:$J$24</definedName>
    <definedName name="_xlnm.Print_Area" localSheetId="10">'SC_ AMMORTAM'!$A$1:$M$29</definedName>
    <definedName name="_xlnm.Print_Area" localSheetId="9">'SC_ STRUMENT'!$A$1:$M$25</definedName>
    <definedName name="_xlnm.Print_Area" localSheetId="11">'SD_FORN.RIC.'!$A$1:$M$22</definedName>
    <definedName name="_xlnm.Print_Area" localSheetId="12">'SE_BREVET'!$A$1:$M$22</definedName>
    <definedName name="_xlnm.Print_Area" localSheetId="13">'SF_CONSUL'!$A$1:$M$22</definedName>
    <definedName name="_xlnm.Print_Area" localSheetId="14">'SG_ ALTRCOST'!$A$1:$N$23</definedName>
    <definedName name="TIPO_CONTRATTO" localSheetId="4">'SA_ PersPrManag'!$A$36:$A$38</definedName>
    <definedName name="TIPO_CONTRATTO" localSheetId="5">'SB_ PersTecnic'!$A$36:$A$38</definedName>
    <definedName name="TIPO_CONTRATTO" localSheetId="6">'SBNO_ PersNonDipTecnic'!$A$36:$A$38</definedName>
    <definedName name="TIPO_CONTRATTO">#REF!</definedName>
    <definedName name="_xlnm.Print_Titles" localSheetId="3">'S3_RiepilogTotale'!$1:$2</definedName>
  </definedNames>
  <calcPr fullCalcOnLoad="1"/>
</workbook>
</file>

<file path=xl/sharedStrings.xml><?xml version="1.0" encoding="utf-8"?>
<sst xmlns="http://schemas.openxmlformats.org/spreadsheetml/2006/main" count="455" uniqueCount="224">
  <si>
    <t>__________________________________________________</t>
  </si>
  <si>
    <t>TOTALE</t>
  </si>
  <si>
    <t>________________________________________</t>
  </si>
  <si>
    <t>______________________________________________________</t>
  </si>
  <si>
    <t>Documento di spesa</t>
  </si>
  <si>
    <t>data</t>
  </si>
  <si>
    <t>Voci di Spesa</t>
  </si>
  <si>
    <t>Attività di Ricerca Industriale</t>
  </si>
  <si>
    <t>_________________________________________________</t>
  </si>
  <si>
    <t>Rendicontazione di Secondo Periodo</t>
  </si>
  <si>
    <t xml:space="preserve">Totale spese progetto </t>
  </si>
  <si>
    <t>Totale</t>
  </si>
  <si>
    <t>DENOMINAZIONE DEL BENEFICIARIO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</si>
  <si>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</si>
  <si>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</si>
  <si>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</si>
  <si>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Tel.___________________</t>
  </si>
  <si>
    <t>email:_______________________________</t>
  </si>
  <si>
    <t>TEMPO INDETERMINATO</t>
  </si>
  <si>
    <t>TEMPO DETERMINATO</t>
  </si>
  <si>
    <t>CONTRATTO A PROGETTO</t>
  </si>
  <si>
    <t>per ricerca industriale</t>
  </si>
  <si>
    <t>per sviluppo sperimentale</t>
  </si>
  <si>
    <t>Importo ammesso RI</t>
  </si>
  <si>
    <t>Importo ammesso SP</t>
  </si>
  <si>
    <t>Attività di Sviluppo Sperimentale</t>
  </si>
  <si>
    <t>Rendicontazione di Primo Periodo*</t>
  </si>
  <si>
    <t>Spazio riservato all'ufficio</t>
  </si>
  <si>
    <t>note dell'ufficio</t>
  </si>
  <si>
    <t>Attrezzatura</t>
  </si>
  <si>
    <t>data di consegna</t>
  </si>
  <si>
    <t>quota lorda</t>
  </si>
  <si>
    <t>quota netta</t>
  </si>
  <si>
    <t>di cui per attività di RI</t>
  </si>
  <si>
    <t>di cui per attività di SP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</si>
  <si>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</si>
  <si>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</si>
  <si>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</si>
  <si>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</si>
  <si>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</si>
  <si>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Fornitore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</si>
  <si>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</si>
  <si>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</si>
  <si>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</si>
  <si>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numero fattura</t>
  </si>
  <si>
    <t>data fattura</t>
  </si>
  <si>
    <t>coefficiente ammortam.</t>
  </si>
  <si>
    <r>
      <t xml:space="preserve">7. COEFFICIENTE D'AMMORTAMENTO: </t>
    </r>
    <r>
      <rPr>
        <sz val="9"/>
        <rFont val="Arial"/>
        <family val="2"/>
      </rPr>
      <t>CALCOLATO SULLA BASE DEL D.M. 31/12/1988 E SUCCESSIVE MODIFICHE.</t>
    </r>
  </si>
  <si>
    <t>% di uso nel progetto</t>
  </si>
  <si>
    <t>Dichiarazione Sostitutiva di ATTO DI NOTORIETA' AI SENSI del DPR n. 445 del 28/12/2000 Art. 76</t>
  </si>
  <si>
    <t>Luogo e data___________________________</t>
  </si>
  <si>
    <t>Luogo e data  ________________</t>
  </si>
  <si>
    <t>Luogo e data ______________________</t>
  </si>
  <si>
    <t>giorni di utilizzabilità del bene</t>
  </si>
  <si>
    <t>Luogo e data ___________________________</t>
  </si>
  <si>
    <t>(barrare)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</si>
  <si>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</si>
  <si>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Importo ammesso SS</t>
  </si>
  <si>
    <t>Totale importo imputato a progetto RI</t>
  </si>
  <si>
    <t>Totale importo imputato a progetto SS</t>
  </si>
  <si>
    <t>Totale RI</t>
  </si>
  <si>
    <t>Totale SS</t>
  </si>
  <si>
    <t>Totale costi rendicontati</t>
  </si>
  <si>
    <t>Nome e Cognome del Legale rappresentante dell'impresa/ente ________________________    Firma _____________________</t>
  </si>
  <si>
    <t>_____________________________</t>
  </si>
  <si>
    <t>o</t>
  </si>
  <si>
    <t>Ricerca Industriale</t>
  </si>
  <si>
    <t>Sviluppo Sperimentale</t>
  </si>
  <si>
    <t>Totale spesa ammessa in concessione provvisoria</t>
  </si>
  <si>
    <t>A. Pers. Proj. Manag.</t>
  </si>
  <si>
    <t>B. Pers. Tecnico</t>
  </si>
  <si>
    <r>
      <t>Tabella riepilogativa spese dal _______ al  _________</t>
    </r>
    <r>
      <rPr>
        <b/>
        <vertAlign val="superscript"/>
        <sz val="9"/>
        <color indexed="62"/>
        <rFont val="Verdana"/>
        <family val="2"/>
      </rPr>
      <t xml:space="preserve"> </t>
    </r>
    <r>
      <rPr>
        <b/>
        <vertAlign val="superscript"/>
        <sz val="8"/>
        <color indexed="62"/>
        <rFont val="Verdana"/>
        <family val="2"/>
      </rPr>
      <t>(*)</t>
    </r>
    <r>
      <rPr>
        <b/>
        <sz val="9"/>
        <color indexed="62"/>
        <rFont val="Verdana"/>
        <family val="2"/>
      </rPr>
      <t xml:space="preserve">
(Rendicontazione Secondo Periodo)</t>
    </r>
  </si>
  <si>
    <t>Tabella riepilogativa spese rendicontate dal (data inizio progetto)  ___________ al (data di fine progetto) _______________</t>
  </si>
  <si>
    <t>Nominativo dipendente</t>
  </si>
  <si>
    <t xml:space="preserve"> Costo
orario*</t>
  </si>
  <si>
    <t>N. ore lavorate 
al progetto RI**</t>
  </si>
  <si>
    <t>N. ore lavorate 
al progetto SS**</t>
  </si>
  <si>
    <t>Periodo
 (dal al)</t>
  </si>
  <si>
    <t>(Giovane) Ricercatore: indicare GR o R se pertinente</t>
  </si>
  <si>
    <t>* costo orario come da dichiarazione in scheda SAB_CostOrar: si suggerisce inserire riferimento automatico alla cella</t>
  </si>
  <si>
    <t xml:space="preserve">Nominativo dipendente </t>
  </si>
  <si>
    <t xml:space="preserve">  Luogo, data e firma del dipendente</t>
  </si>
  <si>
    <t>NOMINATIVO:</t>
  </si>
  <si>
    <t>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</si>
  <si>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</si>
  <si>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</si>
  <si>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</si>
  <si>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</si>
  <si>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</si>
  <si>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</si>
  <si>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</si>
  <si>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</si>
  <si>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</si>
  <si>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</si>
  <si>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</si>
  <si>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</si>
  <si>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Ri</t>
  </si>
  <si>
    <r>
      <t xml:space="preserve">ATTIVITA' </t>
    </r>
    <r>
      <rPr>
        <b/>
        <vertAlign val="superscript"/>
        <sz val="12"/>
        <color indexed="18"/>
        <rFont val="Arial"/>
        <family val="0"/>
      </rPr>
      <t>(*)</t>
    </r>
  </si>
  <si>
    <r>
      <t>RI/SS</t>
    </r>
    <r>
      <rPr>
        <b/>
        <vertAlign val="superscript"/>
        <sz val="10"/>
        <color indexed="18"/>
        <rFont val="Arial"/>
        <family val="2"/>
      </rPr>
      <t>**</t>
    </r>
  </si>
  <si>
    <t>Nominativo Dipendente</t>
  </si>
  <si>
    <t>** numero ore come da dichirazione in schede presenze SAB_OreImpieg: si suggerisce inserire riferimento automatico alla cella</t>
  </si>
  <si>
    <t>Ore Lavorative Annue da Contratto</t>
  </si>
  <si>
    <t>(A)</t>
  </si>
  <si>
    <t>Numero Ore Lavorabili</t>
  </si>
  <si>
    <t>(C)</t>
  </si>
  <si>
    <t>(D)</t>
  </si>
  <si>
    <t>(Le celle in giallo contengono formule)</t>
  </si>
  <si>
    <t>(RAL)</t>
  </si>
  <si>
    <t>(OS)</t>
  </si>
  <si>
    <t>DETERMINAZIONE DEL COSTO ORARIO DEL PERSONALE DIPENDENTE per l'Anno _____</t>
  </si>
  <si>
    <t>(*) periodo dalla data successiva alla data di chiusura del rendiconto intermedio alla data di conclusione del progetto</t>
  </si>
  <si>
    <t>(*) Ai sensi del  DPR n. 445 del 28/12/2000 Art. 76</t>
  </si>
  <si>
    <t xml:space="preserve">fattura n. </t>
  </si>
  <si>
    <t>Modalità pagamento</t>
  </si>
  <si>
    <t>Tipologia
(Bonifico,  A/C, ...)</t>
  </si>
  <si>
    <t>Fornitore (Denominazione)</t>
  </si>
  <si>
    <t xml:space="preserve">Foglio di calcolo del valore di ammortamento della strumentazione imputabile al progetto </t>
  </si>
  <si>
    <t>Denominazione Beneficiario</t>
  </si>
  <si>
    <t>DENOMINAZIONE  BENEFICIARIO</t>
  </si>
  <si>
    <t>data registrazione nel Registro dei Beni Ammortizzabili</t>
  </si>
  <si>
    <t>costo storico di acquisto</t>
  </si>
  <si>
    <r>
      <t xml:space="preserve">5. DATA REGISTRAZIONE: </t>
    </r>
    <r>
      <rPr>
        <sz val="9"/>
        <rFont val="Arial"/>
        <family val="2"/>
      </rPr>
      <t>DATA DEL BENE NEL PROCESSO D' AMMORTAMENTO</t>
    </r>
  </si>
  <si>
    <t>Contratto di fornitura</t>
  </si>
  <si>
    <t>Data di sottoscrizione</t>
  </si>
  <si>
    <t>fattura n.</t>
  </si>
  <si>
    <t>Spesa imputata</t>
  </si>
  <si>
    <t xml:space="preserve">Rendiconto analitico delle spese sostenute per PERSONALE DIPENDENTE con funzionalità di PROJECT MANAGEMENT (lettera a) </t>
  </si>
  <si>
    <t>Rendiconto analitico delle spese sostenute per PERSONALE DIPENDENTE TECNICO (lettera b)</t>
  </si>
  <si>
    <t>Contratto di consulenza</t>
  </si>
  <si>
    <t>Descrizione della fornitura</t>
  </si>
  <si>
    <t>Dichiarazione Sostitutiva di ATTO DI NOTORIETA' AI SENSI del DPR n. 445 del 28/12/2000 Art. 76
 (da compilare solo a conclusione del progetto)</t>
  </si>
  <si>
    <t>Luogo e data ___________________</t>
  </si>
  <si>
    <t>Dichiarazione del personale dipendente, ai sensi dell'art. 76 del DPR n. 445/2000, di ORE IMPIEGATE nel Progetto</t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</si>
  <si>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(*)</t>
    </r>
    <r>
      <rPr>
        <b/>
        <sz val="10"/>
        <color indexed="62"/>
        <rFont val="Arial"/>
        <family val="2"/>
      </rPr>
      <t xml:space="preserve">
(iva esclusa)</t>
    </r>
  </si>
  <si>
    <r>
      <t>Spesa imputata</t>
    </r>
    <r>
      <rPr>
        <b/>
        <vertAlign val="superscript"/>
        <sz val="12"/>
        <color indexed="62"/>
        <rFont val="Arial"/>
        <family val="2"/>
      </rPr>
      <t xml:space="preserve"> (2)</t>
    </r>
  </si>
  <si>
    <t xml:space="preserve">(2) Come da calcolo per ammortamento (Scheda SD_AMMORTAM): si suggerisce inserire riferimento automatico alla cella </t>
  </si>
  <si>
    <r>
      <t>importo</t>
    </r>
    <r>
      <rPr>
        <b/>
        <vertAlign val="superscript"/>
        <sz val="10"/>
        <color indexed="62"/>
        <rFont val="Arial"/>
        <family val="2"/>
      </rPr>
      <t xml:space="preserve"> (1)</t>
    </r>
    <r>
      <rPr>
        <b/>
        <sz val="10"/>
        <color indexed="62"/>
        <rFont val="Arial"/>
        <family val="2"/>
      </rPr>
      <t xml:space="preserve">
(iva esclusa)</t>
    </r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</si>
  <si>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</si>
  <si>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Spesa Primo Periodo AMMESSA</t>
  </si>
  <si>
    <t>% di spesa Primo Periodo AMMESSA</t>
  </si>
  <si>
    <t>note</t>
  </si>
  <si>
    <t>TOTALE SPESA RENDICONTATA</t>
  </si>
  <si>
    <t>Inserire una riga per ogni cedolino imputato al progetto, per ciascun collaboratore</t>
  </si>
  <si>
    <t>Mese e Anno</t>
  </si>
  <si>
    <t>Retribuzione in cedolino</t>
  </si>
  <si>
    <t>Oneri a carico del datore di lavoro</t>
  </si>
  <si>
    <t>Retribuzione annua lorda</t>
  </si>
  <si>
    <t>Come da successive tabelle di dettaglio</t>
  </si>
  <si>
    <t>Tabella di dettaglio del dipendente ____________________________</t>
  </si>
  <si>
    <t xml:space="preserve">(una per ogni dipendente) 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</si>
  <si>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</si>
  <si>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</si>
  <si>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</si>
  <si>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</si>
  <si>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</si>
  <si>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</si>
  <si>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</si>
  <si>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</si>
  <si>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</si>
  <si>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</si>
  <si>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</si>
  <si>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</si>
  <si>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RAL ANNO ____</t>
  </si>
  <si>
    <t>(B)</t>
  </si>
  <si>
    <t>Retribuzione differita</t>
  </si>
  <si>
    <t>ONERI SOCIALI</t>
  </si>
  <si>
    <t>INPS</t>
  </si>
  <si>
    <t xml:space="preserve">INAIL </t>
  </si>
  <si>
    <t>COSTO TOTALE (A)</t>
  </si>
  <si>
    <t>Contratto Applicato</t>
  </si>
  <si>
    <t xml:space="preserve">indicare formula/metodo di calcolo </t>
  </si>
  <si>
    <t>Descrizione</t>
  </si>
  <si>
    <t>(1) In caso di Ammissibilità del costo IVA (come da Modello M18), indicare anche il costo IVA inserendo apposita colonna</t>
  </si>
  <si>
    <t>Periodo
dal……… al……..</t>
  </si>
  <si>
    <t>Contratto</t>
  </si>
  <si>
    <t xml:space="preserve">(In fase di Rendicontazione FINALE, riportare in questa tabella i dati già immessi in fase di PRIMA Rendicontazione) </t>
  </si>
  <si>
    <t xml:space="preserve">(Compilare questa tabella SOLO in fase di Rendicontazione FINALE) </t>
  </si>
  <si>
    <t xml:space="preserve">Altro </t>
  </si>
  <si>
    <t xml:space="preserve">specificare </t>
  </si>
  <si>
    <t>(RAL )</t>
  </si>
  <si>
    <r>
      <t>COSTO ORARIO IMPUTABILE (</t>
    </r>
    <r>
      <rPr>
        <b/>
        <sz val="10"/>
        <color indexed="10"/>
        <rFont val="Verdana"/>
        <family val="2"/>
      </rPr>
      <t>A</t>
    </r>
    <r>
      <rPr>
        <b/>
        <sz val="10"/>
        <color indexed="60"/>
        <rFont val="Verdana"/>
        <family val="2"/>
      </rPr>
      <t>/B</t>
    </r>
    <r>
      <rPr>
        <b/>
        <sz val="10"/>
        <rFont val="Verdana"/>
        <family val="2"/>
      </rPr>
      <t>)</t>
    </r>
  </si>
  <si>
    <t>CODICE PROGETTO</t>
  </si>
  <si>
    <t>denominazione capofila ATS</t>
  </si>
  <si>
    <t>Bando "INNONETWORK 2017"</t>
  </si>
  <si>
    <t>codice progetto</t>
  </si>
  <si>
    <t xml:space="preserve">(Questa tabella NON VA COMPILATA, riepiloga i costi totali in modalità "automatica" se sono stati inseiti i dati correttamente in tabelle S1 e S2) </t>
  </si>
  <si>
    <t>Totale spese        Primo Periodo</t>
  </si>
  <si>
    <t>Totale spese     SecondoPeriodo</t>
  </si>
  <si>
    <t>Il/la sottoscritto/a dichiara, ai sensi dell'art. 76 del DPR n. 445/2000, che, nei mesi e nell'anno e per le ore sopra indicati, ha presatato le proprie attività, presso le sedi pugliesi del datore di lavoro,              per lo svolgimento del Progetto finanziato dal POR Puglia FESR 2014-2020 - Azine 1.6 - Bando "INNONETWORK 2017" 
(Allega copia del documento di identità)</t>
  </si>
  <si>
    <t>SS</t>
  </si>
  <si>
    <t>RI</t>
  </si>
  <si>
    <t xml:space="preserve">Rendiconto analitico delle spese sostenute per PERSONALE NON DIPENDENTE TECNICO (lettera b) </t>
  </si>
  <si>
    <t xml:space="preserve">Rendiconto analitico delle spese sostenute per STRUMENTAZIONEe ATTREZZATURE (lettera c) </t>
  </si>
  <si>
    <t>Rendiconto analitico delle spese sostenute per contratti di RICERCA da UNIVERSITA' e CENTRI DI RICERCA (lettera d)</t>
  </si>
  <si>
    <t>Rendiconto analitico delle spese sostenute per sviluppo di BREVETTI o ALTRI DIRITTI DI PROPRIETA' INTELLETTUALE (lettera e)</t>
  </si>
  <si>
    <t xml:space="preserve">Rendiconto analitico delle spese sostenute per ALTRI COSTI (lettera g) 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</si>
  <si>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S1   S2   S3   SA  SB  SBNO  SAB_Ore   SAB_Cost   SC  SC_Ammort  SD  SE    SF   SG   SH</t>
    </r>
  </si>
  <si>
    <r>
      <t xml:space="preserve">Tabella riepilogativa spese rendicontate dal _______ al  _____________
(Rendicontazione a otto/dodici mesi - </t>
    </r>
    <r>
      <rPr>
        <b/>
        <i/>
        <sz val="9"/>
        <color indexed="62"/>
        <rFont val="Verdana"/>
        <family val="2"/>
      </rPr>
      <t>indicare</t>
    </r>
    <r>
      <rPr>
        <b/>
        <sz val="9"/>
        <color indexed="62"/>
        <rFont val="Verdana"/>
        <family val="2"/>
      </rPr>
      <t>)</t>
    </r>
  </si>
  <si>
    <t>Rendiconto analitico delle spese sostenute per CONSULENZE (lettera f)</t>
  </si>
  <si>
    <t>RENDICONTAZIONE INTERMEDIA a OTTO mesi dal ______ al _______</t>
  </si>
  <si>
    <t>RENDICONTAZIONE INTERMEDIA a DODICI mesi dal ______ al _______</t>
  </si>
  <si>
    <t>RENDICONTAZIONE CONCLUSIVA al ________</t>
  </si>
  <si>
    <t>RETRIBUZIONE ANNUA LORDA
 (DA CEDOLINI)
 al netto di straordinari, diarie, buoni-pasto, indennità una-tantum e occasionali</t>
  </si>
  <si>
    <t>Come da successiva tabella</t>
  </si>
  <si>
    <t>Contributi a carico del datore di lavoro</t>
  </si>
  <si>
    <t>Quota annuale TFR</t>
  </si>
  <si>
    <t>(TFR)</t>
  </si>
  <si>
    <t>Costo totale
(RAL+TFR+OS)</t>
  </si>
  <si>
    <t>(B) Determinazione delle Ore lavorabili</t>
  </si>
  <si>
    <t>(E)</t>
  </si>
  <si>
    <t>Ore per Ferie spettanti da Contratto</t>
  </si>
  <si>
    <t>Ore per R.O.L (riduz. Orario lav.)</t>
  </si>
  <si>
    <t>Numero ore lavorabili</t>
  </si>
  <si>
    <t>(F)</t>
  </si>
  <si>
    <t>Ore per ex-Festività</t>
  </si>
  <si>
    <t>13^</t>
  </si>
  <si>
    <t>14^</t>
  </si>
  <si>
    <t>BNO. Pers. NON dipend.</t>
  </si>
  <si>
    <t>C. Strument. &amp; Atrrez.</t>
  </si>
  <si>
    <t>D. Ricerca a Contratto</t>
  </si>
  <si>
    <t>E. Brevettaz. &amp; Diritti</t>
  </si>
  <si>
    <t>F. Consulenza</t>
  </si>
  <si>
    <t>G. Altri Costi</t>
  </si>
  <si>
    <t>H. Spese generali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</si>
</sst>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  <numFmt numFmtId="166" formatCode="0.0%"/>
    <numFmt numFmtId="167" formatCode="dd/mm/yy"/>
    <numFmt numFmtId="168" formatCode="_-* #,##0.00\ [$€-1007]_-;\-* #,##0.00\ [$€-1007]_-;_-* &quot;-&quot;??\ [$€-1007]_-;_-@_-"/>
    <numFmt numFmtId="169" formatCode="_-&quot;€ &quot;* #,##0.00_-;&quot;-€ &quot;* #,##0.00_-;_-&quot;€ &quot;* \-??_-;_-@_-"/>
    <numFmt numFmtId="170" formatCode="_-* #,##0_-;\-* #,##0_-;_-* \-_-;_-@_-"/>
  </numFmts>
  <fonts count="11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vertAlign val="superscript"/>
      <sz val="8"/>
      <color indexed="62"/>
      <name val="Verdana"/>
      <family val="2"/>
    </font>
    <font>
      <b/>
      <vertAlign val="superscript"/>
      <sz val="9"/>
      <color indexed="62"/>
      <name val="Verdana"/>
      <family val="2"/>
    </font>
    <font>
      <sz val="8"/>
      <color indexed="62"/>
      <name val="Verdana"/>
      <family val="2"/>
    </font>
    <font>
      <b/>
      <vertAlign val="superscript"/>
      <sz val="10"/>
      <color indexed="18"/>
      <name val="Arial"/>
      <family val="2"/>
    </font>
    <font>
      <b/>
      <sz val="12"/>
      <color indexed="18"/>
      <name val="Arial"/>
      <family val="0"/>
    </font>
    <font>
      <b/>
      <vertAlign val="superscript"/>
      <sz val="12"/>
      <color indexed="18"/>
      <name val="Arial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b/>
      <i/>
      <sz val="10"/>
      <color indexed="62"/>
      <name val="Verdana"/>
      <family val="2"/>
    </font>
    <font>
      <b/>
      <i/>
      <sz val="10"/>
      <color indexed="62"/>
      <name val="Arial"/>
      <family val="2"/>
    </font>
    <font>
      <sz val="11"/>
      <color indexed="10"/>
      <name val="Arial"/>
      <family val="2"/>
    </font>
    <font>
      <i/>
      <sz val="10"/>
      <name val="Verdana"/>
      <family val="2"/>
    </font>
    <font>
      <i/>
      <sz val="9"/>
      <color indexed="62"/>
      <name val="Verdana"/>
      <family val="2"/>
    </font>
    <font>
      <b/>
      <sz val="10"/>
      <color indexed="60"/>
      <name val="Verdana"/>
      <family val="2"/>
    </font>
    <font>
      <i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0"/>
      <color theme="5" tint="-0.24997000396251678"/>
      <name val="Verdana"/>
      <family val="2"/>
    </font>
    <font>
      <i/>
      <sz val="10"/>
      <color rgb="FFFF0000"/>
      <name val="Verdana"/>
      <family val="2"/>
    </font>
    <font>
      <b/>
      <i/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/>
    </border>
    <border>
      <left style="dashed">
        <color indexed="23"/>
      </left>
      <right/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/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medium">
        <color indexed="55"/>
      </right>
      <top/>
      <bottom style="medium">
        <color indexed="55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/>
      <top style="dashed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thick">
        <color indexed="55"/>
      </left>
      <right/>
      <top style="thick">
        <color indexed="55"/>
      </top>
      <bottom style="thick">
        <color indexed="55"/>
      </bottom>
    </border>
    <border>
      <left/>
      <right/>
      <top style="thick">
        <color indexed="55"/>
      </top>
      <bottom style="thick">
        <color indexed="55"/>
      </bottom>
    </border>
    <border>
      <left/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/>
    </border>
    <border>
      <left style="dashed"/>
      <right style="dashed"/>
      <top style="dashed"/>
      <bottom/>
    </border>
    <border>
      <left style="dashed"/>
      <right style="thick">
        <color indexed="55"/>
      </right>
      <top style="dashed"/>
      <bottom/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/>
      <right/>
      <top/>
      <bottom style="thick">
        <color indexed="55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thin"/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55"/>
      </right>
      <top style="dashed">
        <color indexed="23"/>
      </top>
      <bottom style="thin"/>
    </border>
    <border>
      <left style="thin"/>
      <right style="thin"/>
      <top/>
      <bottom style="thin"/>
    </border>
    <border>
      <left/>
      <right/>
      <top style="medium">
        <color indexed="23"/>
      </top>
      <bottom style="dashed">
        <color indexed="23"/>
      </bottom>
    </border>
    <border>
      <left/>
      <right/>
      <top/>
      <bottom style="dashed">
        <color indexed="23"/>
      </bottom>
    </border>
    <border>
      <left/>
      <right/>
      <top style="dashed">
        <color indexed="23"/>
      </top>
      <bottom style="dashed">
        <color indexed="23"/>
      </bottom>
    </border>
    <border>
      <left/>
      <right/>
      <top style="dashed">
        <color indexed="23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dashed">
        <color indexed="23"/>
      </right>
      <top style="medium">
        <color indexed="23"/>
      </top>
      <bottom style="dashed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/>
      <bottom style="medium">
        <color indexed="2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>
        <color indexed="55"/>
      </left>
      <right style="medium">
        <color indexed="23"/>
      </right>
      <top style="medium">
        <color indexed="55"/>
      </top>
      <bottom/>
    </border>
    <border>
      <left style="medium">
        <color indexed="55"/>
      </left>
      <right style="medium">
        <color indexed="23"/>
      </right>
      <top/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/>
      <bottom style="medium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 style="thin"/>
      <top/>
      <bottom style="thin"/>
    </border>
    <border>
      <left/>
      <right/>
      <top style="medium">
        <color indexed="55"/>
      </top>
      <bottom/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 style="thin"/>
    </border>
    <border>
      <left style="thin"/>
      <right/>
      <top/>
      <bottom style="thin"/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thin"/>
      <bottom style="medium">
        <color indexed="23"/>
      </bottom>
    </border>
    <border>
      <left/>
      <right/>
      <top style="thin"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/>
      <right/>
      <top style="thin"/>
      <bottom style="thick">
        <color indexed="55"/>
      </bottom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1" applyNumberFormat="0" applyAlignment="0" applyProtection="0"/>
    <xf numFmtId="0" fontId="99" fillId="0" borderId="2" applyNumberFormat="0" applyFill="0" applyAlignment="0" applyProtection="0"/>
    <xf numFmtId="0" fontId="100" fillId="21" borderId="3" applyNumberFormat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44" fontId="0" fillId="0" borderId="0" applyFont="0" applyFill="0" applyBorder="0" applyAlignment="0" applyProtection="0"/>
    <xf numFmtId="0" fontId="10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>
      <alignment/>
      <protection/>
    </xf>
    <xf numFmtId="0" fontId="10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103" fillId="20" borderId="5" applyNumberFormat="0" applyAlignment="0" applyProtection="0"/>
    <xf numFmtId="9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4" fillId="33" borderId="10" xfId="50" applyFont="1" applyFill="1" applyBorder="1" applyAlignment="1">
      <alignment horizontal="center" vertical="center"/>
      <protection/>
    </xf>
    <xf numFmtId="0" fontId="15" fillId="33" borderId="10" xfId="50" applyFont="1" applyFill="1" applyBorder="1" applyAlignment="1">
      <alignment horizontal="center" vertical="center"/>
      <protection/>
    </xf>
    <xf numFmtId="0" fontId="15" fillId="33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33" borderId="0" xfId="50" applyFont="1" applyFill="1">
      <alignment/>
      <protection/>
    </xf>
    <xf numFmtId="0" fontId="13" fillId="0" borderId="0" xfId="50" applyFont="1">
      <alignment/>
      <protection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4" fontId="9" fillId="33" borderId="20" xfId="0" applyNumberFormat="1" applyFont="1" applyFill="1" applyBorder="1" applyAlignment="1">
      <alignment horizontal="center" vertical="center"/>
    </xf>
    <xf numFmtId="44" fontId="9" fillId="33" borderId="20" xfId="42" applyFont="1" applyFill="1" applyBorder="1" applyAlignment="1">
      <alignment horizontal="center" vertical="center"/>
    </xf>
    <xf numFmtId="44" fontId="9" fillId="33" borderId="22" xfId="42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44" fontId="4" fillId="33" borderId="23" xfId="0" applyNumberFormat="1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 wrapText="1"/>
    </xf>
    <xf numFmtId="0" fontId="24" fillId="33" borderId="26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 indent="1"/>
    </xf>
    <xf numFmtId="0" fontId="0" fillId="33" borderId="0" xfId="0" applyFill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14" fontId="9" fillId="33" borderId="30" xfId="0" applyNumberFormat="1" applyFont="1" applyFill="1" applyBorder="1" applyAlignment="1">
      <alignment horizontal="center" vertical="center"/>
    </xf>
    <xf numFmtId="44" fontId="9" fillId="33" borderId="39" xfId="42" applyFont="1" applyFill="1" applyBorder="1" applyAlignment="1">
      <alignment horizontal="center" vertical="center"/>
    </xf>
    <xf numFmtId="14" fontId="9" fillId="33" borderId="4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6" fillId="33" borderId="41" xfId="0" applyFont="1" applyFill="1" applyBorder="1" applyAlignment="1">
      <alignment horizontal="center" vertical="center" wrapText="1"/>
    </xf>
    <xf numFmtId="44" fontId="9" fillId="33" borderId="28" xfId="42" applyFont="1" applyFill="1" applyBorder="1" applyAlignment="1">
      <alignment horizontal="center" vertical="center"/>
    </xf>
    <xf numFmtId="44" fontId="9" fillId="33" borderId="42" xfId="42" applyFont="1" applyFill="1" applyBorder="1" applyAlignment="1">
      <alignment horizontal="center" vertical="center"/>
    </xf>
    <xf numFmtId="44" fontId="9" fillId="33" borderId="31" xfId="42" applyFont="1" applyFill="1" applyBorder="1" applyAlignment="1">
      <alignment horizontal="center" vertical="center"/>
    </xf>
    <xf numFmtId="44" fontId="9" fillId="33" borderId="43" xfId="42" applyFont="1" applyFill="1" applyBorder="1" applyAlignment="1">
      <alignment horizontal="center" vertical="center"/>
    </xf>
    <xf numFmtId="44" fontId="9" fillId="33" borderId="32" xfId="42" applyFont="1" applyFill="1" applyBorder="1" applyAlignment="1">
      <alignment horizontal="center" vertical="center"/>
    </xf>
    <xf numFmtId="44" fontId="9" fillId="33" borderId="44" xfId="42" applyFont="1" applyFill="1" applyBorder="1" applyAlignment="1">
      <alignment horizontal="center" vertical="center"/>
    </xf>
    <xf numFmtId="44" fontId="9" fillId="33" borderId="35" xfId="42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1" fillId="33" borderId="45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21" fillId="33" borderId="46" xfId="0" applyFont="1" applyFill="1" applyBorder="1" applyAlignment="1">
      <alignment horizontal="center" vertical="center" wrapText="1"/>
    </xf>
    <xf numFmtId="44" fontId="0" fillId="33" borderId="47" xfId="42" applyFont="1" applyFill="1" applyBorder="1" applyAlignment="1">
      <alignment vertical="center"/>
    </xf>
    <xf numFmtId="44" fontId="0" fillId="33" borderId="24" xfId="42" applyFont="1" applyFill="1" applyBorder="1" applyAlignment="1">
      <alignment vertical="center"/>
    </xf>
    <xf numFmtId="44" fontId="27" fillId="33" borderId="48" xfId="0" applyNumberFormat="1" applyFont="1" applyFill="1" applyBorder="1" applyAlignment="1">
      <alignment vertical="center"/>
    </xf>
    <xf numFmtId="44" fontId="27" fillId="33" borderId="49" xfId="0" applyNumberFormat="1" applyFont="1" applyFill="1" applyBorder="1" applyAlignment="1">
      <alignment vertical="center"/>
    </xf>
    <xf numFmtId="44" fontId="0" fillId="33" borderId="50" xfId="42" applyFont="1" applyFill="1" applyBorder="1" applyAlignment="1">
      <alignment vertical="center"/>
    </xf>
    <xf numFmtId="44" fontId="0" fillId="33" borderId="51" xfId="42" applyFont="1" applyFill="1" applyBorder="1" applyAlignment="1">
      <alignment vertical="center"/>
    </xf>
    <xf numFmtId="0" fontId="0" fillId="0" borderId="0" xfId="0" applyAlignment="1">
      <alignment vertical="center"/>
    </xf>
    <xf numFmtId="41" fontId="18" fillId="0" borderId="0" xfId="45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5" fontId="18" fillId="0" borderId="0" xfId="45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65" fontId="18" fillId="0" borderId="0" xfId="45" applyNumberFormat="1" applyFont="1" applyFill="1" applyAlignment="1" applyProtection="1">
      <alignment vertical="center"/>
      <protection locked="0"/>
    </xf>
    <xf numFmtId="3" fontId="9" fillId="0" borderId="0" xfId="49" applyNumberFormat="1" applyFont="1" applyBorder="1" applyAlignment="1">
      <alignment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 locked="0"/>
    </xf>
    <xf numFmtId="165" fontId="10" fillId="33" borderId="0" xfId="45" applyNumberFormat="1" applyFont="1" applyFill="1" applyBorder="1" applyAlignment="1" applyProtection="1">
      <alignment horizontal="left" vertical="center"/>
      <protection locked="0"/>
    </xf>
    <xf numFmtId="165" fontId="9" fillId="33" borderId="0" xfId="45" applyNumberFormat="1" applyFont="1" applyFill="1" applyBorder="1" applyAlignment="1" applyProtection="1">
      <alignment horizontal="center" vertical="center" wrapText="1"/>
      <protection locked="0"/>
    </xf>
    <xf numFmtId="165" fontId="19" fillId="33" borderId="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21" fillId="33" borderId="52" xfId="0" applyFont="1" applyFill="1" applyBorder="1" applyAlignment="1">
      <alignment horizontal="center"/>
    </xf>
    <xf numFmtId="0" fontId="21" fillId="33" borderId="53" xfId="0" applyFont="1" applyFill="1" applyBorder="1" applyAlignment="1">
      <alignment horizontal="center"/>
    </xf>
    <xf numFmtId="0" fontId="21" fillId="33" borderId="54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 wrapText="1"/>
    </xf>
    <xf numFmtId="167" fontId="21" fillId="33" borderId="55" xfId="0" applyNumberFormat="1" applyFont="1" applyFill="1" applyBorder="1" applyAlignment="1">
      <alignment horizontal="center" vertical="center" wrapText="1"/>
    </xf>
    <xf numFmtId="0" fontId="31" fillId="33" borderId="55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32" fillId="33" borderId="56" xfId="0" applyFont="1" applyFill="1" applyBorder="1" applyAlignment="1" applyProtection="1">
      <alignment horizontal="center" vertical="center" wrapText="1"/>
      <protection locked="0"/>
    </xf>
    <xf numFmtId="14" fontId="32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7" xfId="0" applyFont="1" applyFill="1" applyBorder="1" applyAlignment="1" applyProtection="1">
      <alignment horizontal="center" vertical="center" wrapText="1"/>
      <protection locked="0"/>
    </xf>
    <xf numFmtId="44" fontId="32" fillId="33" borderId="57" xfId="42" applyFont="1" applyFill="1" applyBorder="1" applyAlignment="1" applyProtection="1">
      <alignment horizontal="center" vertical="center" wrapText="1"/>
      <protection locked="0"/>
    </xf>
    <xf numFmtId="9" fontId="33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57" xfId="0" applyFont="1" applyFill="1" applyBorder="1" applyAlignment="1">
      <alignment horizontal="center" vertical="center" wrapText="1"/>
    </xf>
    <xf numFmtId="9" fontId="32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58" xfId="0" applyFont="1" applyFill="1" applyBorder="1" applyAlignment="1" applyProtection="1">
      <alignment horizontal="center" vertical="center" wrapText="1"/>
      <protection locked="0"/>
    </xf>
    <xf numFmtId="0" fontId="32" fillId="33" borderId="59" xfId="0" applyFont="1" applyFill="1" applyBorder="1" applyAlignment="1" applyProtection="1">
      <alignment horizontal="center" vertical="center" wrapText="1"/>
      <protection locked="0"/>
    </xf>
    <xf numFmtId="14" fontId="32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0" xfId="0" applyFont="1" applyFill="1" applyBorder="1" applyAlignment="1" applyProtection="1">
      <alignment horizontal="center" vertical="center" wrapText="1"/>
      <protection locked="0"/>
    </xf>
    <xf numFmtId="44" fontId="32" fillId="33" borderId="60" xfId="42" applyFont="1" applyFill="1" applyBorder="1" applyAlignment="1" applyProtection="1">
      <alignment horizontal="center" vertical="center" wrapText="1"/>
      <protection locked="0"/>
    </xf>
    <xf numFmtId="9" fontId="33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0" xfId="0" applyFont="1" applyFill="1" applyBorder="1" applyAlignment="1">
      <alignment horizontal="center" vertical="center" wrapText="1"/>
    </xf>
    <xf numFmtId="9" fontId="32" fillId="33" borderId="6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61" xfId="0" applyFont="1" applyFill="1" applyBorder="1" applyAlignment="1" applyProtection="1">
      <alignment horizontal="center" vertical="center" wrapText="1"/>
      <protection locked="0"/>
    </xf>
    <xf numFmtId="0" fontId="32" fillId="33" borderId="62" xfId="0" applyFont="1" applyFill="1" applyBorder="1" applyAlignment="1" applyProtection="1">
      <alignment horizontal="center" vertical="center" wrapText="1"/>
      <protection locked="0"/>
    </xf>
    <xf numFmtId="14" fontId="32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3" xfId="0" applyFont="1" applyFill="1" applyBorder="1" applyAlignment="1" applyProtection="1">
      <alignment horizontal="center" vertical="center" wrapText="1"/>
      <protection locked="0"/>
    </xf>
    <xf numFmtId="14" fontId="34" fillId="33" borderId="63" xfId="0" applyNumberFormat="1" applyFont="1" applyFill="1" applyBorder="1" applyAlignment="1" applyProtection="1">
      <alignment horizontal="center" vertical="center" wrapText="1"/>
      <protection locked="0"/>
    </xf>
    <xf numFmtId="44" fontId="32" fillId="33" borderId="63" xfId="42" applyFont="1" applyFill="1" applyBorder="1" applyAlignment="1" applyProtection="1">
      <alignment horizontal="center" vertical="center" wrapText="1"/>
      <protection locked="0"/>
    </xf>
    <xf numFmtId="9" fontId="35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63" xfId="0" applyFont="1" applyFill="1" applyBorder="1" applyAlignment="1">
      <alignment horizontal="center" vertical="center" wrapText="1"/>
    </xf>
    <xf numFmtId="9" fontId="36" fillId="33" borderId="64" xfId="0" applyNumberFormat="1" applyFont="1" applyFill="1" applyBorder="1" applyAlignment="1" applyProtection="1">
      <alignment horizontal="center" vertical="center" wrapText="1"/>
      <protection locked="0"/>
    </xf>
    <xf numFmtId="9" fontId="36" fillId="33" borderId="63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37" fillId="33" borderId="0" xfId="0" applyFont="1" applyFill="1" applyAlignment="1">
      <alignment/>
    </xf>
    <xf numFmtId="0" fontId="34" fillId="33" borderId="0" xfId="0" applyFont="1" applyFill="1" applyAlignment="1">
      <alignment/>
    </xf>
    <xf numFmtId="165" fontId="9" fillId="33" borderId="30" xfId="45" applyNumberFormat="1" applyFont="1" applyFill="1" applyBorder="1" applyAlignment="1" applyProtection="1">
      <alignment vertical="center" wrapText="1"/>
      <protection locked="0"/>
    </xf>
    <xf numFmtId="165" fontId="9" fillId="33" borderId="18" xfId="45" applyNumberFormat="1" applyFont="1" applyFill="1" applyBorder="1" applyAlignment="1" applyProtection="1">
      <alignment vertical="center" wrapText="1"/>
      <protection locked="0"/>
    </xf>
    <xf numFmtId="165" fontId="9" fillId="33" borderId="66" xfId="45" applyNumberFormat="1" applyFont="1" applyFill="1" applyBorder="1" applyAlignment="1" applyProtection="1">
      <alignment vertical="center" wrapText="1"/>
      <protection locked="0"/>
    </xf>
    <xf numFmtId="165" fontId="9" fillId="33" borderId="14" xfId="45" applyNumberFormat="1" applyFont="1" applyFill="1" applyBorder="1" applyAlignment="1" applyProtection="1">
      <alignment vertical="center" wrapText="1"/>
      <protection locked="0"/>
    </xf>
    <xf numFmtId="0" fontId="10" fillId="33" borderId="0" xfId="50" applyFont="1" applyFill="1">
      <alignment/>
      <protection/>
    </xf>
    <xf numFmtId="0" fontId="21" fillId="0" borderId="0" xfId="0" applyFont="1" applyAlignment="1">
      <alignment horizontal="right"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41" xfId="0" applyNumberFormat="1" applyFont="1" applyFill="1" applyBorder="1" applyAlignment="1">
      <alignment horizontal="right" vertical="center" wrapText="1"/>
    </xf>
    <xf numFmtId="3" fontId="17" fillId="0" borderId="41" xfId="0" applyNumberFormat="1" applyFont="1" applyFill="1" applyBorder="1" applyAlignment="1">
      <alignment horizontal="left" vertical="center" wrapText="1"/>
    </xf>
    <xf numFmtId="3" fontId="17" fillId="0" borderId="67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7" fillId="33" borderId="0" xfId="0" applyFont="1" applyFill="1" applyAlignment="1">
      <alignment/>
    </xf>
    <xf numFmtId="0" fontId="0" fillId="0" borderId="68" xfId="0" applyFont="1" applyBorder="1" applyAlignment="1">
      <alignment horizontal="justify" vertical="top"/>
    </xf>
    <xf numFmtId="2" fontId="32" fillId="33" borderId="57" xfId="0" applyNumberFormat="1" applyFont="1" applyFill="1" applyBorder="1" applyAlignment="1" applyProtection="1">
      <alignment horizontal="center" vertical="center" wrapText="1"/>
      <protection locked="0"/>
    </xf>
    <xf numFmtId="0" fontId="38" fillId="33" borderId="11" xfId="50" applyFont="1" applyFill="1" applyBorder="1" applyAlignment="1">
      <alignment horizontal="center" vertical="center"/>
      <protection/>
    </xf>
    <xf numFmtId="0" fontId="39" fillId="33" borderId="26" xfId="0" applyFont="1" applyFill="1" applyBorder="1" applyAlignment="1">
      <alignment horizontal="right" vertical="center" wrapText="1"/>
    </xf>
    <xf numFmtId="0" fontId="40" fillId="33" borderId="11" xfId="50" applyFont="1" applyFill="1" applyBorder="1" applyAlignment="1">
      <alignment horizontal="center" vertical="center"/>
      <protection/>
    </xf>
    <xf numFmtId="0" fontId="14" fillId="33" borderId="10" xfId="50" applyFont="1" applyFill="1" applyBorder="1" applyAlignment="1">
      <alignment horizontal="righ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6" fillId="33" borderId="69" xfId="0" applyFont="1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2" fillId="0" borderId="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6" fillId="0" borderId="0" xfId="0" applyFont="1" applyBorder="1" applyAlignment="1">
      <alignment/>
    </xf>
    <xf numFmtId="0" fontId="47" fillId="33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4" fontId="45" fillId="33" borderId="10" xfId="42" applyFont="1" applyFill="1" applyBorder="1" applyAlignment="1" applyProtection="1">
      <alignment vertical="center" wrapText="1"/>
      <protection locked="0"/>
    </xf>
    <xf numFmtId="165" fontId="45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0" xfId="45" applyNumberFormat="1" applyFont="1" applyFill="1" applyBorder="1" applyAlignment="1" applyProtection="1">
      <alignment vertical="center" wrapText="1"/>
      <protection locked="0"/>
    </xf>
    <xf numFmtId="165" fontId="55" fillId="33" borderId="0" xfId="45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4" fillId="35" borderId="70" xfId="0" applyFont="1" applyFill="1" applyBorder="1" applyAlignment="1">
      <alignment horizontal="center" vertical="center" wrapText="1"/>
    </xf>
    <xf numFmtId="0" fontId="54" fillId="35" borderId="71" xfId="0" applyFont="1" applyFill="1" applyBorder="1" applyAlignment="1">
      <alignment horizontal="center" vertical="center" wrapText="1"/>
    </xf>
    <xf numFmtId="0" fontId="56" fillId="35" borderId="34" xfId="0" applyFont="1" applyFill="1" applyBorder="1" applyAlignment="1">
      <alignment vertical="center" wrapText="1"/>
    </xf>
    <xf numFmtId="165" fontId="45" fillId="35" borderId="10" xfId="45" applyNumberFormat="1" applyFont="1" applyFill="1" applyBorder="1" applyAlignment="1" applyProtection="1">
      <alignment vertical="center" wrapText="1"/>
      <protection locked="0"/>
    </xf>
    <xf numFmtId="165" fontId="55" fillId="35" borderId="10" xfId="45" applyNumberFormat="1" applyFont="1" applyFill="1" applyBorder="1" applyAlignment="1" applyProtection="1">
      <alignment vertical="center" wrapText="1"/>
      <protection locked="0"/>
    </xf>
    <xf numFmtId="165" fontId="45" fillId="33" borderId="69" xfId="45" applyNumberFormat="1" applyFont="1" applyFill="1" applyBorder="1" applyAlignment="1" applyProtection="1">
      <alignment horizontal="center" vertical="center" wrapText="1"/>
      <protection locked="0"/>
    </xf>
    <xf numFmtId="0" fontId="56" fillId="0" borderId="72" xfId="0" applyFont="1" applyBorder="1" applyAlignment="1" quotePrefix="1">
      <alignment vertical="center"/>
    </xf>
    <xf numFmtId="10" fontId="45" fillId="0" borderId="72" xfId="53" applyNumberFormat="1" applyFont="1" applyFill="1" applyBorder="1" applyAlignment="1" applyProtection="1">
      <alignment horizontal="center" vertical="center"/>
      <protection locked="0"/>
    </xf>
    <xf numFmtId="165" fontId="45" fillId="0" borderId="0" xfId="45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5" fillId="33" borderId="0" xfId="50" applyFont="1" applyFill="1">
      <alignment/>
      <protection/>
    </xf>
    <xf numFmtId="0" fontId="39" fillId="34" borderId="24" xfId="0" applyFont="1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3" fontId="14" fillId="34" borderId="39" xfId="50" applyNumberFormat="1" applyFont="1" applyFill="1" applyBorder="1" applyAlignment="1">
      <alignment horizontal="center" vertical="center"/>
      <protection/>
    </xf>
    <xf numFmtId="0" fontId="62" fillId="33" borderId="10" xfId="50" applyFont="1" applyFill="1" applyBorder="1" applyAlignment="1">
      <alignment horizontal="center" vertical="center"/>
      <protection/>
    </xf>
    <xf numFmtId="0" fontId="44" fillId="0" borderId="68" xfId="0" applyFont="1" applyBorder="1" applyAlignment="1">
      <alignment horizontal="center" vertical="top" wrapText="1"/>
    </xf>
    <xf numFmtId="0" fontId="44" fillId="0" borderId="68" xfId="0" applyFont="1" applyBorder="1" applyAlignment="1">
      <alignment horizontal="center" vertical="top"/>
    </xf>
    <xf numFmtId="0" fontId="42" fillId="0" borderId="68" xfId="0" applyFont="1" applyBorder="1" applyAlignment="1">
      <alignment horizontal="left" vertical="top"/>
    </xf>
    <xf numFmtId="0" fontId="0" fillId="0" borderId="68" xfId="0" applyFont="1" applyFill="1" applyBorder="1" applyAlignment="1">
      <alignment horizontal="center" vertical="top"/>
    </xf>
    <xf numFmtId="0" fontId="66" fillId="0" borderId="0" xfId="0" applyFont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67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/>
    </xf>
    <xf numFmtId="4" fontId="42" fillId="0" borderId="68" xfId="44" applyNumberFormat="1" applyFont="1" applyBorder="1" applyAlignment="1">
      <alignment horizontal="left" vertical="top"/>
    </xf>
    <xf numFmtId="4" fontId="42" fillId="36" borderId="68" xfId="44" applyNumberFormat="1" applyFont="1" applyFill="1" applyBorder="1" applyAlignment="1">
      <alignment horizontal="left" vertical="top"/>
    </xf>
    <xf numFmtId="4" fontId="42" fillId="36" borderId="68" xfId="44" applyNumberFormat="1" applyFont="1" applyFill="1" applyBorder="1" applyAlignment="1">
      <alignment horizontal="left" vertical="top" wrapText="1"/>
    </xf>
    <xf numFmtId="3" fontId="42" fillId="36" borderId="68" xfId="44" applyNumberFormat="1" applyFont="1" applyFill="1" applyBorder="1" applyAlignment="1">
      <alignment horizontal="left"/>
    </xf>
    <xf numFmtId="3" fontId="0" fillId="0" borderId="68" xfId="0" applyNumberFormat="1" applyFont="1" applyBorder="1" applyAlignment="1">
      <alignment horizontal="center" vertical="top"/>
    </xf>
    <xf numFmtId="3" fontId="0" fillId="36" borderId="68" xfId="0" applyNumberFormat="1" applyFont="1" applyFill="1" applyBorder="1" applyAlignment="1">
      <alignment horizontal="center" vertical="top"/>
    </xf>
    <xf numFmtId="3" fontId="0" fillId="0" borderId="68" xfId="0" applyNumberFormat="1" applyFont="1" applyBorder="1" applyAlignment="1">
      <alignment horizontal="center"/>
    </xf>
    <xf numFmtId="1" fontId="24" fillId="33" borderId="20" xfId="0" applyNumberFormat="1" applyFont="1" applyFill="1" applyBorder="1" applyAlignment="1">
      <alignment horizontal="center" vertical="center"/>
    </xf>
    <xf numFmtId="1" fontId="24" fillId="33" borderId="29" xfId="50" applyNumberFormat="1" applyFont="1" applyFill="1" applyBorder="1" applyAlignment="1">
      <alignment horizontal="center" vertical="center"/>
      <protection/>
    </xf>
    <xf numFmtId="1" fontId="39" fillId="33" borderId="30" xfId="50" applyNumberFormat="1" applyFont="1" applyFill="1" applyBorder="1" applyAlignment="1">
      <alignment horizontal="center" vertical="center"/>
      <protection/>
    </xf>
    <xf numFmtId="1" fontId="24" fillId="33" borderId="33" xfId="50" applyNumberFormat="1" applyFont="1" applyFill="1" applyBorder="1" applyAlignment="1">
      <alignment horizontal="center" vertical="center"/>
      <protection/>
    </xf>
    <xf numFmtId="1" fontId="39" fillId="33" borderId="18" xfId="50" applyNumberFormat="1" applyFont="1" applyFill="1" applyBorder="1" applyAlignment="1">
      <alignment horizontal="center" vertical="center"/>
      <protection/>
    </xf>
    <xf numFmtId="4" fontId="53" fillId="33" borderId="29" xfId="42" applyNumberFormat="1" applyFont="1" applyFill="1" applyBorder="1" applyAlignment="1" applyProtection="1">
      <alignment vertical="center"/>
      <protection locked="0"/>
    </xf>
    <xf numFmtId="4" fontId="55" fillId="35" borderId="29" xfId="42" applyNumberFormat="1" applyFont="1" applyFill="1" applyBorder="1" applyAlignment="1" applyProtection="1">
      <alignment vertical="center" wrapText="1"/>
      <protection locked="0"/>
    </xf>
    <xf numFmtId="4" fontId="57" fillId="35" borderId="34" xfId="0" applyNumberFormat="1" applyFont="1" applyFill="1" applyBorder="1" applyAlignment="1">
      <alignment vertical="center" wrapText="1"/>
    </xf>
    <xf numFmtId="4" fontId="56" fillId="35" borderId="47" xfId="42" applyNumberFormat="1" applyFont="1" applyFill="1" applyBorder="1" applyAlignment="1">
      <alignment vertical="center"/>
    </xf>
    <xf numFmtId="4" fontId="53" fillId="33" borderId="20" xfId="42" applyNumberFormat="1" applyFont="1" applyFill="1" applyBorder="1" applyAlignment="1" applyProtection="1">
      <alignment vertical="center"/>
      <protection locked="0"/>
    </xf>
    <xf numFmtId="4" fontId="55" fillId="35" borderId="33" xfId="42" applyNumberFormat="1" applyFont="1" applyFill="1" applyBorder="1" applyAlignment="1" applyProtection="1">
      <alignment vertical="center" wrapText="1"/>
      <protection locked="0"/>
    </xf>
    <xf numFmtId="4" fontId="53" fillId="33" borderId="47" xfId="42" applyNumberFormat="1" applyFont="1" applyFill="1" applyBorder="1" applyAlignment="1" applyProtection="1">
      <alignment vertical="center"/>
      <protection locked="0"/>
    </xf>
    <xf numFmtId="4" fontId="56" fillId="35" borderId="24" xfId="42" applyNumberFormat="1" applyFont="1" applyFill="1" applyBorder="1" applyAlignment="1">
      <alignment vertical="center"/>
    </xf>
    <xf numFmtId="4" fontId="45" fillId="33" borderId="10" xfId="42" applyNumberFormat="1" applyFont="1" applyFill="1" applyBorder="1" applyAlignment="1" applyProtection="1">
      <alignment vertical="center" wrapText="1"/>
      <protection locked="0"/>
    </xf>
    <xf numFmtId="4" fontId="45" fillId="35" borderId="10" xfId="45" applyNumberFormat="1" applyFont="1" applyFill="1" applyBorder="1" applyAlignment="1" applyProtection="1">
      <alignment vertical="center" wrapText="1"/>
      <protection locked="0"/>
    </xf>
    <xf numFmtId="4" fontId="55" fillId="35" borderId="10" xfId="45" applyNumberFormat="1" applyFont="1" applyFill="1" applyBorder="1" applyAlignment="1" applyProtection="1">
      <alignment vertical="center" wrapText="1"/>
      <protection locked="0"/>
    </xf>
    <xf numFmtId="4" fontId="56" fillId="0" borderId="68" xfId="0" applyNumberFormat="1" applyFont="1" applyBorder="1" applyAlignment="1" quotePrefix="1">
      <alignment vertical="center"/>
    </xf>
    <xf numFmtId="4" fontId="45" fillId="0" borderId="68" xfId="53" applyNumberFormat="1" applyFont="1" applyFill="1" applyBorder="1" applyAlignment="1" applyProtection="1">
      <alignment horizontal="center" vertical="center"/>
      <protection locked="0"/>
    </xf>
    <xf numFmtId="4" fontId="56" fillId="35" borderId="68" xfId="0" applyNumberFormat="1" applyFont="1" applyFill="1" applyBorder="1" applyAlignment="1">
      <alignment vertical="center"/>
    </xf>
    <xf numFmtId="4" fontId="53" fillId="36" borderId="29" xfId="42" applyNumberFormat="1" applyFont="1" applyFill="1" applyBorder="1" applyAlignment="1" applyProtection="1">
      <alignment vertical="center"/>
      <protection locked="0"/>
    </xf>
    <xf numFmtId="4" fontId="45" fillId="36" borderId="10" xfId="42" applyNumberFormat="1" applyFont="1" applyFill="1" applyBorder="1" applyAlignment="1" applyProtection="1">
      <alignment vertical="center" wrapText="1"/>
      <protection locked="0"/>
    </xf>
    <xf numFmtId="3" fontId="43" fillId="0" borderId="72" xfId="0" applyNumberFormat="1" applyFont="1" applyFill="1" applyBorder="1" applyAlignment="1">
      <alignment horizontal="left" vertical="center" wrapText="1"/>
    </xf>
    <xf numFmtId="3" fontId="43" fillId="0" borderId="73" xfId="0" applyNumberFormat="1" applyFont="1" applyFill="1" applyBorder="1" applyAlignment="1">
      <alignment horizontal="left" vertical="center" wrapText="1"/>
    </xf>
    <xf numFmtId="0" fontId="42" fillId="0" borderId="73" xfId="0" applyFont="1" applyFill="1" applyBorder="1" applyAlignment="1">
      <alignment horizontal="left" vertical="center"/>
    </xf>
    <xf numFmtId="0" fontId="42" fillId="0" borderId="73" xfId="0" applyFont="1" applyFill="1" applyBorder="1" applyAlignment="1">
      <alignment vertical="center"/>
    </xf>
    <xf numFmtId="0" fontId="42" fillId="0" borderId="74" xfId="0" applyFont="1" applyFill="1" applyBorder="1" applyAlignment="1">
      <alignment vertical="center"/>
    </xf>
    <xf numFmtId="1" fontId="24" fillId="36" borderId="13" xfId="50" applyNumberFormat="1" applyFont="1" applyFill="1" applyBorder="1" applyAlignment="1">
      <alignment horizontal="center" vertical="center"/>
      <protection/>
    </xf>
    <xf numFmtId="1" fontId="37" fillId="36" borderId="39" xfId="50" applyNumberFormat="1" applyFont="1" applyFill="1" applyBorder="1" applyAlignment="1">
      <alignment horizontal="center" vertical="center"/>
      <protection/>
    </xf>
    <xf numFmtId="1" fontId="24" fillId="36" borderId="39" xfId="50" applyNumberFormat="1" applyFont="1" applyFill="1" applyBorder="1" applyAlignment="1">
      <alignment horizontal="center" vertical="center"/>
      <protection/>
    </xf>
    <xf numFmtId="1" fontId="14" fillId="36" borderId="39" xfId="50" applyNumberFormat="1" applyFont="1" applyFill="1" applyBorder="1" applyAlignment="1">
      <alignment horizontal="center" vertical="center"/>
      <protection/>
    </xf>
    <xf numFmtId="3" fontId="16" fillId="34" borderId="17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11" fillId="33" borderId="76" xfId="0" applyFont="1" applyFill="1" applyBorder="1" applyAlignment="1">
      <alignment/>
    </xf>
    <xf numFmtId="168" fontId="33" fillId="36" borderId="57" xfId="0" applyNumberFormat="1" applyFont="1" applyFill="1" applyBorder="1" applyAlignment="1">
      <alignment horizontal="center" vertical="center" wrapText="1"/>
    </xf>
    <xf numFmtId="168" fontId="33" fillId="36" borderId="64" xfId="0" applyNumberFormat="1" applyFont="1" applyFill="1" applyBorder="1" applyAlignment="1">
      <alignment horizontal="center" vertical="center" wrapText="1"/>
    </xf>
    <xf numFmtId="44" fontId="4" fillId="34" borderId="10" xfId="42" applyFont="1" applyFill="1" applyBorder="1" applyAlignment="1">
      <alignment horizontal="right" vertical="center"/>
    </xf>
    <xf numFmtId="44" fontId="4" fillId="36" borderId="10" xfId="42" applyFont="1" applyFill="1" applyBorder="1" applyAlignment="1">
      <alignment horizontal="right" vertical="center"/>
    </xf>
    <xf numFmtId="0" fontId="6" fillId="33" borderId="7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72" fillId="36" borderId="29" xfId="42" applyNumberFormat="1" applyFont="1" applyFill="1" applyBorder="1" applyAlignment="1" applyProtection="1">
      <alignment vertical="center"/>
      <protection locked="0"/>
    </xf>
    <xf numFmtId="4" fontId="46" fillId="36" borderId="29" xfId="42" applyNumberFormat="1" applyFont="1" applyFill="1" applyBorder="1" applyAlignment="1" applyProtection="1">
      <alignment vertical="center" wrapText="1"/>
      <protection locked="0"/>
    </xf>
    <xf numFmtId="4" fontId="46" fillId="36" borderId="33" xfId="42" applyNumberFormat="1" applyFont="1" applyFill="1" applyBorder="1" applyAlignment="1" applyProtection="1">
      <alignment vertical="center" wrapText="1"/>
      <protection locked="0"/>
    </xf>
    <xf numFmtId="44" fontId="21" fillId="33" borderId="47" xfId="42" applyFont="1" applyFill="1" applyBorder="1" applyAlignment="1">
      <alignment vertical="center"/>
    </xf>
    <xf numFmtId="0" fontId="21" fillId="0" borderId="34" xfId="0" applyFont="1" applyBorder="1" applyAlignment="1">
      <alignment vertical="center" wrapText="1"/>
    </xf>
    <xf numFmtId="44" fontId="21" fillId="33" borderId="24" xfId="42" applyFont="1" applyFill="1" applyBorder="1" applyAlignment="1">
      <alignment vertical="center"/>
    </xf>
    <xf numFmtId="0" fontId="0" fillId="0" borderId="77" xfId="0" applyFont="1" applyBorder="1" applyAlignment="1">
      <alignment vertical="center" wrapText="1"/>
    </xf>
    <xf numFmtId="0" fontId="39" fillId="33" borderId="26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4" fontId="55" fillId="36" borderId="29" xfId="42" applyNumberFormat="1" applyFont="1" applyFill="1" applyBorder="1" applyAlignment="1" applyProtection="1">
      <alignment vertical="center" wrapText="1"/>
      <protection locked="0"/>
    </xf>
    <xf numFmtId="4" fontId="55" fillId="36" borderId="33" xfId="42" applyNumberFormat="1" applyFont="1" applyFill="1" applyBorder="1" applyAlignment="1" applyProtection="1">
      <alignment vertical="center" wrapText="1"/>
      <protection locked="0"/>
    </xf>
    <xf numFmtId="166" fontId="45" fillId="35" borderId="68" xfId="53" applyNumberFormat="1" applyFont="1" applyFill="1" applyBorder="1" applyAlignment="1" applyProtection="1">
      <alignment horizontal="center" vertical="center"/>
      <protection locked="0"/>
    </xf>
    <xf numFmtId="165" fontId="9" fillId="0" borderId="0" xfId="45" applyNumberFormat="1" applyFont="1" applyFill="1" applyBorder="1" applyAlignment="1" applyProtection="1">
      <alignment vertical="center"/>
      <protection locked="0"/>
    </xf>
    <xf numFmtId="165" fontId="16" fillId="33" borderId="10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10" xfId="45" applyNumberFormat="1" applyFont="1" applyFill="1" applyBorder="1" applyAlignment="1" applyProtection="1">
      <alignment horizontal="right" vertical="center" wrapText="1"/>
      <protection locked="0"/>
    </xf>
    <xf numFmtId="43" fontId="9" fillId="37" borderId="29" xfId="44" applyFont="1" applyFill="1" applyBorder="1" applyAlignment="1" applyProtection="1">
      <alignment vertical="center" wrapText="1"/>
      <protection locked="0"/>
    </xf>
    <xf numFmtId="43" fontId="9" fillId="10" borderId="29" xfId="44" applyFont="1" applyFill="1" applyBorder="1" applyAlignment="1" applyProtection="1">
      <alignment vertical="center" wrapText="1"/>
      <protection locked="0"/>
    </xf>
    <xf numFmtId="43" fontId="9" fillId="36" borderId="26" xfId="44" applyFont="1" applyFill="1" applyBorder="1" applyAlignment="1" applyProtection="1">
      <alignment vertical="center" wrapText="1"/>
      <protection locked="0"/>
    </xf>
    <xf numFmtId="43" fontId="9" fillId="36" borderId="33" xfId="44" applyFont="1" applyFill="1" applyBorder="1" applyAlignment="1" applyProtection="1">
      <alignment vertical="center" wrapText="1"/>
      <protection locked="0"/>
    </xf>
    <xf numFmtId="43" fontId="9" fillId="36" borderId="29" xfId="44" applyFont="1" applyFill="1" applyBorder="1" applyAlignment="1" applyProtection="1">
      <alignment vertical="center" wrapText="1"/>
      <protection locked="0"/>
    </xf>
    <xf numFmtId="43" fontId="9" fillId="36" borderId="78" xfId="44" applyFont="1" applyFill="1" applyBorder="1" applyAlignment="1" applyProtection="1">
      <alignment vertical="center" wrapText="1"/>
      <protection locked="0"/>
    </xf>
    <xf numFmtId="43" fontId="9" fillId="36" borderId="51" xfId="44" applyFont="1" applyFill="1" applyBorder="1" applyAlignment="1" applyProtection="1">
      <alignment vertical="center" wrapText="1"/>
      <protection locked="0"/>
    </xf>
    <xf numFmtId="43" fontId="16" fillId="37" borderId="10" xfId="44" applyFont="1" applyFill="1" applyBorder="1" applyAlignment="1" applyProtection="1">
      <alignment vertical="center" wrapText="1"/>
      <protection locked="0"/>
    </xf>
    <xf numFmtId="43" fontId="16" fillId="10" borderId="10" xfId="44" applyFont="1" applyFill="1" applyBorder="1" applyAlignment="1" applyProtection="1">
      <alignment vertical="center" wrapText="1"/>
      <protection locked="0"/>
    </xf>
    <xf numFmtId="43" fontId="16" fillId="36" borderId="10" xfId="44" applyFont="1" applyFill="1" applyBorder="1" applyAlignment="1" applyProtection="1">
      <alignment vertical="center" wrapText="1"/>
      <protection locked="0"/>
    </xf>
    <xf numFmtId="43" fontId="43" fillId="36" borderId="10" xfId="44" applyFont="1" applyFill="1" applyBorder="1" applyAlignment="1" applyProtection="1">
      <alignment vertical="center" wrapText="1"/>
      <protection locked="0"/>
    </xf>
    <xf numFmtId="43" fontId="21" fillId="33" borderId="79" xfId="44" applyFont="1" applyFill="1" applyBorder="1" applyAlignment="1">
      <alignment vertical="center"/>
    </xf>
    <xf numFmtId="0" fontId="21" fillId="33" borderId="70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 wrapText="1"/>
    </xf>
    <xf numFmtId="3" fontId="16" fillId="34" borderId="75" xfId="0" applyNumberFormat="1" applyFont="1" applyFill="1" applyBorder="1" applyAlignment="1">
      <alignment horizontal="right" vertical="center" wrapText="1"/>
    </xf>
    <xf numFmtId="0" fontId="21" fillId="33" borderId="80" xfId="0" applyFont="1" applyFill="1" applyBorder="1" applyAlignment="1">
      <alignment horizontal="center" vertical="center" wrapText="1"/>
    </xf>
    <xf numFmtId="0" fontId="113" fillId="33" borderId="0" xfId="0" applyFont="1" applyFill="1" applyAlignment="1">
      <alignment/>
    </xf>
    <xf numFmtId="0" fontId="75" fillId="33" borderId="0" xfId="0" applyFont="1" applyFill="1" applyAlignment="1">
      <alignment horizontal="left"/>
    </xf>
    <xf numFmtId="0" fontId="67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67" fillId="33" borderId="68" xfId="0" applyFont="1" applyFill="1" applyBorder="1" applyAlignment="1">
      <alignment/>
    </xf>
    <xf numFmtId="0" fontId="52" fillId="0" borderId="68" xfId="0" applyFont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4" fontId="13" fillId="33" borderId="30" xfId="0" applyNumberFormat="1" applyFont="1" applyFill="1" applyBorder="1" applyAlignment="1">
      <alignment horizontal="center" vertical="center"/>
    </xf>
    <xf numFmtId="44" fontId="13" fillId="33" borderId="39" xfId="42" applyFont="1" applyFill="1" applyBorder="1" applyAlignment="1">
      <alignment horizontal="center" vertical="center"/>
    </xf>
    <xf numFmtId="44" fontId="13" fillId="33" borderId="28" xfId="42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14" fontId="13" fillId="33" borderId="40" xfId="0" applyNumberFormat="1" applyFont="1" applyFill="1" applyBorder="1" applyAlignment="1">
      <alignment horizontal="center" vertical="center"/>
    </xf>
    <xf numFmtId="44" fontId="32" fillId="33" borderId="47" xfId="42" applyFont="1" applyFill="1" applyBorder="1" applyAlignment="1">
      <alignment vertical="center"/>
    </xf>
    <xf numFmtId="0" fontId="32" fillId="0" borderId="22" xfId="0" applyFont="1" applyBorder="1" applyAlignment="1">
      <alignment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44" fontId="13" fillId="33" borderId="42" xfId="42" applyFont="1" applyFill="1" applyBorder="1" applyAlignment="1">
      <alignment horizontal="center" vertical="center"/>
    </xf>
    <xf numFmtId="44" fontId="13" fillId="33" borderId="31" xfId="42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44" fontId="32" fillId="33" borderId="24" xfId="42" applyFont="1" applyFill="1" applyBorder="1" applyAlignment="1">
      <alignment vertical="center"/>
    </xf>
    <xf numFmtId="0" fontId="32" fillId="0" borderId="34" xfId="0" applyFont="1" applyBorder="1" applyAlignment="1">
      <alignment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44" fontId="13" fillId="33" borderId="43" xfId="42" applyFont="1" applyFill="1" applyBorder="1" applyAlignment="1">
      <alignment horizontal="center" vertical="center"/>
    </xf>
    <xf numFmtId="44" fontId="13" fillId="33" borderId="32" xfId="42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44" fontId="13" fillId="33" borderId="44" xfId="42" applyFont="1" applyFill="1" applyBorder="1" applyAlignment="1">
      <alignment horizontal="center" vertical="center"/>
    </xf>
    <xf numFmtId="44" fontId="13" fillId="33" borderId="35" xfId="42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4" fontId="32" fillId="33" borderId="50" xfId="42" applyFont="1" applyFill="1" applyBorder="1" applyAlignment="1">
      <alignment vertical="center"/>
    </xf>
    <xf numFmtId="44" fontId="32" fillId="33" borderId="51" xfId="42" applyFont="1" applyFill="1" applyBorder="1" applyAlignment="1">
      <alignment vertical="center"/>
    </xf>
    <xf numFmtId="0" fontId="32" fillId="0" borderId="45" xfId="0" applyFont="1" applyBorder="1" applyAlignment="1">
      <alignment vertical="center" wrapText="1"/>
    </xf>
    <xf numFmtId="0" fontId="13" fillId="33" borderId="16" xfId="0" applyFont="1" applyFill="1" applyBorder="1" applyAlignment="1">
      <alignment vertical="center"/>
    </xf>
    <xf numFmtId="44" fontId="23" fillId="34" borderId="10" xfId="42" applyFont="1" applyFill="1" applyBorder="1" applyAlignment="1">
      <alignment horizontal="right" vertical="center"/>
    </xf>
    <xf numFmtId="44" fontId="23" fillId="36" borderId="10" xfId="42" applyFont="1" applyFill="1" applyBorder="1" applyAlignment="1">
      <alignment horizontal="right" vertical="center"/>
    </xf>
    <xf numFmtId="0" fontId="13" fillId="33" borderId="16" xfId="0" applyFont="1" applyFill="1" applyBorder="1" applyAlignment="1">
      <alignment horizontal="center" vertical="center"/>
    </xf>
    <xf numFmtId="44" fontId="34" fillId="33" borderId="49" xfId="0" applyNumberFormat="1" applyFont="1" applyFill="1" applyBorder="1" applyAlignment="1">
      <alignment vertical="center"/>
    </xf>
    <xf numFmtId="0" fontId="32" fillId="0" borderId="0" xfId="0" applyFont="1" applyBorder="1" applyAlignment="1">
      <alignment/>
    </xf>
    <xf numFmtId="2" fontId="16" fillId="33" borderId="17" xfId="0" applyNumberFormat="1" applyFont="1" applyFill="1" applyBorder="1" applyAlignment="1">
      <alignment horizontal="center" vertical="center" wrapText="1"/>
    </xf>
    <xf numFmtId="0" fontId="13" fillId="33" borderId="81" xfId="0" applyFont="1" applyFill="1" applyBorder="1" applyAlignment="1">
      <alignment horizontal="center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65" fontId="60" fillId="33" borderId="0" xfId="45" applyNumberFormat="1" applyFont="1" applyFill="1" applyBorder="1" applyAlignment="1" applyProtection="1">
      <alignment horizontal="left" vertical="center" wrapText="1"/>
      <protection locked="0"/>
    </xf>
    <xf numFmtId="3" fontId="49" fillId="33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52" fillId="0" borderId="85" xfId="0" applyFont="1" applyFill="1" applyBorder="1" applyAlignment="1">
      <alignment horizontal="left" wrapText="1"/>
    </xf>
    <xf numFmtId="0" fontId="114" fillId="0" borderId="0" xfId="0" applyFont="1" applyAlignment="1">
      <alignment horizontal="center"/>
    </xf>
    <xf numFmtId="0" fontId="21" fillId="0" borderId="86" xfId="48" applyFont="1" applyBorder="1" applyAlignment="1">
      <alignment horizontal="center" vertical="center" wrapText="1"/>
      <protection/>
    </xf>
    <xf numFmtId="0" fontId="0" fillId="0" borderId="86" xfId="48" applyFont="1" applyBorder="1" applyAlignment="1">
      <alignment horizontal="right"/>
      <protection/>
    </xf>
    <xf numFmtId="169" fontId="0" fillId="4" borderId="86" xfId="48" applyNumberFormat="1" applyFont="1" applyFill="1" applyBorder="1">
      <alignment/>
      <protection/>
    </xf>
    <xf numFmtId="0" fontId="21" fillId="0" borderId="87" xfId="48" applyFont="1" applyBorder="1" applyAlignment="1">
      <alignment horizontal="right"/>
      <protection/>
    </xf>
    <xf numFmtId="0" fontId="67" fillId="0" borderId="86" xfId="48" applyFont="1" applyBorder="1" applyAlignment="1">
      <alignment horizontal="right"/>
      <protection/>
    </xf>
    <xf numFmtId="0" fontId="44" fillId="0" borderId="0" xfId="0" applyFont="1" applyAlignment="1">
      <alignment horizontal="center"/>
    </xf>
    <xf numFmtId="169" fontId="27" fillId="38" borderId="86" xfId="46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horizontal="right"/>
    </xf>
    <xf numFmtId="3" fontId="49" fillId="33" borderId="73" xfId="0" applyNumberFormat="1" applyFont="1" applyFill="1" applyBorder="1" applyAlignment="1">
      <alignment horizontal="right" vertical="center" wrapText="1"/>
    </xf>
    <xf numFmtId="3" fontId="49" fillId="38" borderId="74" xfId="0" applyNumberFormat="1" applyFont="1" applyFill="1" applyBorder="1" applyAlignment="1">
      <alignment vertical="center" wrapText="1"/>
    </xf>
    <xf numFmtId="0" fontId="24" fillId="33" borderId="88" xfId="0" applyFont="1" applyFill="1" applyBorder="1" applyAlignment="1">
      <alignment vertical="center"/>
    </xf>
    <xf numFmtId="0" fontId="24" fillId="33" borderId="24" xfId="0" applyFont="1" applyFill="1" applyBorder="1" applyAlignment="1">
      <alignment vertical="center"/>
    </xf>
    <xf numFmtId="1" fontId="39" fillId="36" borderId="13" xfId="50" applyNumberFormat="1" applyFont="1" applyFill="1" applyBorder="1" applyAlignment="1">
      <alignment horizontal="center" vertical="center"/>
      <protection/>
    </xf>
    <xf numFmtId="0" fontId="0" fillId="0" borderId="89" xfId="48" applyFont="1" applyBorder="1" applyAlignment="1">
      <alignment horizontal="right"/>
      <protection/>
    </xf>
    <xf numFmtId="0" fontId="115" fillId="0" borderId="85" xfId="0" applyFont="1" applyFill="1" applyBorder="1" applyAlignment="1">
      <alignment horizontal="left" wrapText="1"/>
    </xf>
    <xf numFmtId="169" fontId="0" fillId="4" borderId="90" xfId="48" applyNumberFormat="1" applyFont="1" applyFill="1" applyBorder="1">
      <alignment/>
      <protection/>
    </xf>
    <xf numFmtId="0" fontId="0" fillId="33" borderId="68" xfId="0" applyFill="1" applyBorder="1" applyAlignment="1">
      <alignment/>
    </xf>
    <xf numFmtId="3" fontId="49" fillId="33" borderId="72" xfId="0" applyNumberFormat="1" applyFont="1" applyFill="1" applyBorder="1" applyAlignment="1">
      <alignment horizontal="center" vertical="center" wrapText="1"/>
    </xf>
    <xf numFmtId="3" fontId="49" fillId="33" borderId="73" xfId="0" applyNumberFormat="1" applyFont="1" applyFill="1" applyBorder="1" applyAlignment="1">
      <alignment horizontal="center" vertical="center" wrapText="1"/>
    </xf>
    <xf numFmtId="3" fontId="49" fillId="33" borderId="74" xfId="0" applyNumberFormat="1" applyFont="1" applyFill="1" applyBorder="1" applyAlignment="1">
      <alignment horizontal="center" vertical="center" wrapText="1"/>
    </xf>
    <xf numFmtId="0" fontId="43" fillId="34" borderId="91" xfId="0" applyFont="1" applyFill="1" applyBorder="1" applyAlignment="1">
      <alignment horizontal="right" vertical="center"/>
    </xf>
    <xf numFmtId="0" fontId="43" fillId="34" borderId="92" xfId="0" applyFont="1" applyFill="1" applyBorder="1" applyAlignment="1">
      <alignment horizontal="right" vertical="center"/>
    </xf>
    <xf numFmtId="0" fontId="43" fillId="34" borderId="93" xfId="0" applyFont="1" applyFill="1" applyBorder="1" applyAlignment="1">
      <alignment horizontal="right" vertical="center"/>
    </xf>
    <xf numFmtId="0" fontId="41" fillId="0" borderId="91" xfId="0" applyFont="1" applyFill="1" applyBorder="1" applyAlignment="1">
      <alignment horizontal="left" vertical="center"/>
    </xf>
    <xf numFmtId="0" fontId="41" fillId="0" borderId="92" xfId="0" applyFont="1" applyFill="1" applyBorder="1" applyAlignment="1">
      <alignment horizontal="left" vertical="center"/>
    </xf>
    <xf numFmtId="0" fontId="41" fillId="0" borderId="93" xfId="0" applyFont="1" applyFill="1" applyBorder="1" applyAlignment="1">
      <alignment horizontal="left" vertical="center"/>
    </xf>
    <xf numFmtId="0" fontId="52" fillId="0" borderId="91" xfId="0" applyFont="1" applyFill="1" applyBorder="1" applyAlignment="1">
      <alignment horizontal="left" vertical="center" wrapText="1"/>
    </xf>
    <xf numFmtId="0" fontId="52" fillId="0" borderId="92" xfId="0" applyFont="1" applyFill="1" applyBorder="1" applyAlignment="1">
      <alignment horizontal="left" vertical="center" wrapText="1"/>
    </xf>
    <xf numFmtId="0" fontId="52" fillId="0" borderId="93" xfId="0" applyFont="1" applyFill="1" applyBorder="1" applyAlignment="1">
      <alignment horizontal="left" vertical="center" wrapText="1"/>
    </xf>
    <xf numFmtId="0" fontId="43" fillId="34" borderId="72" xfId="0" applyFont="1" applyFill="1" applyBorder="1" applyAlignment="1">
      <alignment horizontal="right" vertical="center"/>
    </xf>
    <xf numFmtId="0" fontId="43" fillId="34" borderId="73" xfId="0" applyFont="1" applyFill="1" applyBorder="1" applyAlignment="1">
      <alignment horizontal="right" vertical="center"/>
    </xf>
    <xf numFmtId="0" fontId="43" fillId="34" borderId="74" xfId="0" applyFont="1" applyFill="1" applyBorder="1" applyAlignment="1">
      <alignment horizontal="right" vertical="center"/>
    </xf>
    <xf numFmtId="0" fontId="41" fillId="0" borderId="72" xfId="0" applyFont="1" applyFill="1" applyBorder="1" applyAlignment="1">
      <alignment horizontal="center" vertical="center"/>
    </xf>
    <xf numFmtId="0" fontId="41" fillId="0" borderId="73" xfId="0" applyFont="1" applyFill="1" applyBorder="1" applyAlignment="1">
      <alignment horizontal="center" vertical="center"/>
    </xf>
    <xf numFmtId="0" fontId="41" fillId="0" borderId="74" xfId="0" applyFont="1" applyFill="1" applyBorder="1" applyAlignment="1">
      <alignment horizontal="center" vertical="center"/>
    </xf>
    <xf numFmtId="3" fontId="49" fillId="33" borderId="73" xfId="0" applyNumberFormat="1" applyFont="1" applyFill="1" applyBorder="1" applyAlignment="1">
      <alignment horizontal="right" vertical="center" wrapText="1"/>
    </xf>
    <xf numFmtId="165" fontId="76" fillId="33" borderId="0" xfId="45" applyNumberFormat="1" applyFont="1" applyFill="1" applyBorder="1" applyAlignment="1" applyProtection="1">
      <alignment horizontal="left" vertical="center" wrapText="1"/>
      <protection locked="0"/>
    </xf>
    <xf numFmtId="165" fontId="45" fillId="33" borderId="72" xfId="45" applyNumberFormat="1" applyFont="1" applyFill="1" applyBorder="1" applyAlignment="1" applyProtection="1">
      <alignment horizontal="right" vertical="center" wrapText="1"/>
      <protection locked="0"/>
    </xf>
    <xf numFmtId="165" fontId="45" fillId="33" borderId="74" xfId="45" applyNumberFormat="1" applyFont="1" applyFill="1" applyBorder="1" applyAlignment="1" applyProtection="1">
      <alignment horizontal="right" vertical="center" wrapText="1"/>
      <protection locked="0"/>
    </xf>
    <xf numFmtId="0" fontId="55" fillId="33" borderId="0" xfId="0" applyFont="1" applyFill="1" applyAlignment="1">
      <alignment horizontal="left" vertical="center"/>
    </xf>
    <xf numFmtId="165" fontId="45" fillId="35" borderId="72" xfId="45" applyNumberFormat="1" applyFont="1" applyFill="1" applyBorder="1" applyAlignment="1" applyProtection="1">
      <alignment horizontal="right" vertical="center" wrapText="1"/>
      <protection locked="0"/>
    </xf>
    <xf numFmtId="165" fontId="45" fillId="35" borderId="74" xfId="45" applyNumberFormat="1" applyFont="1" applyFill="1" applyBorder="1" applyAlignment="1" applyProtection="1">
      <alignment horizontal="right" vertical="center" wrapText="1"/>
      <protection locked="0"/>
    </xf>
    <xf numFmtId="165" fontId="55" fillId="33" borderId="66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46" xfId="45" applyNumberFormat="1" applyFont="1" applyFill="1" applyBorder="1" applyAlignment="1" applyProtection="1">
      <alignment horizontal="left" vertical="center" wrapText="1"/>
      <protection locked="0"/>
    </xf>
    <xf numFmtId="3" fontId="43" fillId="34" borderId="17" xfId="0" applyNumberFormat="1" applyFont="1" applyFill="1" applyBorder="1" applyAlignment="1">
      <alignment horizontal="right" vertical="center" wrapText="1"/>
    </xf>
    <xf numFmtId="3" fontId="43" fillId="34" borderId="16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center" vertical="center" wrapText="1"/>
    </xf>
    <xf numFmtId="3" fontId="43" fillId="0" borderId="73" xfId="0" applyNumberFormat="1" applyFont="1" applyFill="1" applyBorder="1" applyAlignment="1">
      <alignment horizontal="center" vertical="center" wrapText="1"/>
    </xf>
    <xf numFmtId="3" fontId="43" fillId="0" borderId="74" xfId="0" applyNumberFormat="1" applyFont="1" applyFill="1" applyBorder="1" applyAlignment="1">
      <alignment horizontal="center" vertical="center" wrapText="1"/>
    </xf>
    <xf numFmtId="165" fontId="55" fillId="33" borderId="18" xfId="45" applyNumberFormat="1" applyFont="1" applyFill="1" applyBorder="1" applyAlignment="1" applyProtection="1">
      <alignment horizontal="left" vertical="center" wrapText="1"/>
      <protection locked="0"/>
    </xf>
    <xf numFmtId="165" fontId="55" fillId="33" borderId="24" xfId="45" applyNumberFormat="1" applyFont="1" applyFill="1" applyBorder="1" applyAlignment="1" applyProtection="1">
      <alignment horizontal="left" vertical="center" wrapText="1"/>
      <protection locked="0"/>
    </xf>
    <xf numFmtId="0" fontId="52" fillId="35" borderId="72" xfId="0" applyFont="1" applyFill="1" applyBorder="1" applyAlignment="1">
      <alignment horizontal="center" vertical="center" wrapText="1"/>
    </xf>
    <xf numFmtId="0" fontId="52" fillId="35" borderId="73" xfId="0" applyFont="1" applyFill="1" applyBorder="1" applyAlignment="1">
      <alignment horizontal="center" vertical="center" wrapText="1"/>
    </xf>
    <xf numFmtId="0" fontId="52" fillId="35" borderId="74" xfId="0" applyFont="1" applyFill="1" applyBorder="1" applyAlignment="1">
      <alignment horizontal="center" vertical="center" wrapText="1"/>
    </xf>
    <xf numFmtId="165" fontId="45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45" fillId="33" borderId="67" xfId="45" applyNumberFormat="1" applyFont="1" applyFill="1" applyBorder="1" applyAlignment="1" applyProtection="1">
      <alignment horizontal="center" vertical="center" wrapText="1"/>
      <protection locked="0"/>
    </xf>
    <xf numFmtId="3" fontId="43" fillId="0" borderId="72" xfId="0" applyNumberFormat="1" applyFont="1" applyFill="1" applyBorder="1" applyAlignment="1">
      <alignment horizontal="left" vertical="center" wrapText="1"/>
    </xf>
    <xf numFmtId="3" fontId="43" fillId="0" borderId="73" xfId="0" applyNumberFormat="1" applyFont="1" applyFill="1" applyBorder="1" applyAlignment="1">
      <alignment horizontal="left" vertical="center" wrapText="1"/>
    </xf>
    <xf numFmtId="165" fontId="45" fillId="34" borderId="11" xfId="45" applyNumberFormat="1" applyFont="1" applyFill="1" applyBorder="1" applyAlignment="1" applyProtection="1">
      <alignment horizontal="left" vertical="center" wrapText="1"/>
      <protection locked="0"/>
    </xf>
    <xf numFmtId="165" fontId="45" fillId="34" borderId="41" xfId="45" applyNumberFormat="1" applyFont="1" applyFill="1" applyBorder="1" applyAlignment="1" applyProtection="1">
      <alignment horizontal="left" vertical="center" wrapText="1"/>
      <protection locked="0"/>
    </xf>
    <xf numFmtId="0" fontId="45" fillId="33" borderId="17" xfId="49" applyFont="1" applyFill="1" applyBorder="1" applyAlignment="1">
      <alignment horizontal="center" vertical="center"/>
      <protection/>
    </xf>
    <xf numFmtId="0" fontId="45" fillId="33" borderId="38" xfId="49" applyFont="1" applyFill="1" applyBorder="1" applyAlignment="1">
      <alignment horizontal="center" vertical="center"/>
      <protection/>
    </xf>
    <xf numFmtId="165" fontId="60" fillId="33" borderId="16" xfId="45" applyNumberFormat="1" applyFont="1" applyFill="1" applyBorder="1" applyAlignment="1" applyProtection="1">
      <alignment horizontal="left" vertical="center" wrapText="1"/>
      <protection locked="0"/>
    </xf>
    <xf numFmtId="165" fontId="16" fillId="33" borderId="75" xfId="45" applyNumberFormat="1" applyFont="1" applyFill="1" applyBorder="1" applyAlignment="1" applyProtection="1">
      <alignment horizontal="center" vertical="center"/>
      <protection locked="0"/>
    </xf>
    <xf numFmtId="0" fontId="16" fillId="33" borderId="94" xfId="49" applyFont="1" applyFill="1" applyBorder="1" applyAlignment="1">
      <alignment horizontal="center" vertical="center"/>
      <protection/>
    </xf>
    <xf numFmtId="165" fontId="73" fillId="33" borderId="94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165" fontId="73" fillId="33" borderId="69" xfId="45" applyNumberFormat="1" applyFont="1" applyFill="1" applyBorder="1" applyAlignment="1" applyProtection="1">
      <alignment horizontal="center" vertical="center" wrapText="1"/>
      <protection locked="0"/>
    </xf>
    <xf numFmtId="0" fontId="68" fillId="0" borderId="72" xfId="0" applyFont="1" applyFill="1" applyBorder="1" applyAlignment="1">
      <alignment horizontal="center" vertical="center" wrapText="1"/>
    </xf>
    <xf numFmtId="0" fontId="68" fillId="0" borderId="73" xfId="0" applyFont="1" applyFill="1" applyBorder="1" applyAlignment="1">
      <alignment horizontal="center" vertical="center" wrapText="1"/>
    </xf>
    <xf numFmtId="0" fontId="68" fillId="0" borderId="74" xfId="0" applyFont="1" applyFill="1" applyBorder="1" applyAlignment="1">
      <alignment horizontal="center" vertical="center" wrapText="1"/>
    </xf>
    <xf numFmtId="165" fontId="73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73" fillId="33" borderId="41" xfId="45" applyNumberFormat="1" applyFont="1" applyFill="1" applyBorder="1" applyAlignment="1" applyProtection="1">
      <alignment horizontal="center" vertical="center" wrapText="1"/>
      <protection locked="0"/>
    </xf>
    <xf numFmtId="3" fontId="3" fillId="34" borderId="75" xfId="0" applyNumberFormat="1" applyFont="1" applyFill="1" applyBorder="1" applyAlignment="1">
      <alignment horizontal="right"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165" fontId="16" fillId="33" borderId="11" xfId="45" applyNumberFormat="1" applyFont="1" applyFill="1" applyBorder="1" applyAlignment="1" applyProtection="1">
      <alignment horizontal="center" vertical="center" wrapText="1"/>
      <protection locked="0"/>
    </xf>
    <xf numFmtId="165" fontId="16" fillId="33" borderId="41" xfId="45" applyNumberFormat="1" applyFont="1" applyFill="1" applyBorder="1" applyAlignment="1" applyProtection="1">
      <alignment horizontal="center" vertical="center" wrapText="1"/>
      <protection locked="0"/>
    </xf>
    <xf numFmtId="3" fontId="17" fillId="0" borderId="95" xfId="0" applyNumberFormat="1" applyFont="1" applyFill="1" applyBorder="1" applyAlignment="1">
      <alignment horizontal="center" vertical="center" wrapText="1"/>
    </xf>
    <xf numFmtId="3" fontId="17" fillId="0" borderId="96" xfId="0" applyNumberFormat="1" applyFont="1" applyFill="1" applyBorder="1" applyAlignment="1">
      <alignment horizontal="center" vertical="center" wrapText="1"/>
    </xf>
    <xf numFmtId="3" fontId="17" fillId="0" borderId="97" xfId="0" applyNumberFormat="1" applyFont="1" applyFill="1" applyBorder="1" applyAlignment="1">
      <alignment horizontal="center" vertical="center" wrapText="1"/>
    </xf>
    <xf numFmtId="3" fontId="17" fillId="33" borderId="75" xfId="0" applyNumberFormat="1" applyFont="1" applyFill="1" applyBorder="1" applyAlignment="1">
      <alignment horizontal="center" vertical="center" wrapText="1"/>
    </xf>
    <xf numFmtId="3" fontId="17" fillId="33" borderId="0" xfId="0" applyNumberFormat="1" applyFont="1" applyFill="1" applyBorder="1" applyAlignment="1">
      <alignment horizontal="center" vertical="center" wrapText="1"/>
    </xf>
    <xf numFmtId="3" fontId="17" fillId="0" borderId="72" xfId="0" applyNumberFormat="1" applyFont="1" applyFill="1" applyBorder="1" applyAlignment="1">
      <alignment horizontal="center" vertical="center" wrapText="1"/>
    </xf>
    <xf numFmtId="3" fontId="17" fillId="0" borderId="73" xfId="0" applyNumberFormat="1" applyFont="1" applyFill="1" applyBorder="1" applyAlignment="1">
      <alignment horizontal="center" vertical="center" wrapText="1"/>
    </xf>
    <xf numFmtId="3" fontId="17" fillId="0" borderId="74" xfId="0" applyNumberFormat="1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0" borderId="81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3" fontId="3" fillId="0" borderId="9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98" xfId="0" applyNumberFormat="1" applyFont="1" applyFill="1" applyBorder="1" applyAlignment="1">
      <alignment horizontal="center" vertical="center" wrapText="1"/>
    </xf>
    <xf numFmtId="0" fontId="16" fillId="33" borderId="99" xfId="0" applyFont="1" applyFill="1" applyBorder="1" applyAlignment="1">
      <alignment horizontal="center" vertical="center" wrapText="1"/>
    </xf>
    <xf numFmtId="0" fontId="16" fillId="33" borderId="100" xfId="0" applyFont="1" applyFill="1" applyBorder="1" applyAlignment="1">
      <alignment horizontal="center" vertical="center" wrapText="1"/>
    </xf>
    <xf numFmtId="3" fontId="16" fillId="33" borderId="101" xfId="0" applyNumberFormat="1" applyFont="1" applyFill="1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3" fontId="16" fillId="33" borderId="10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16" fillId="33" borderId="104" xfId="0" applyFont="1" applyFill="1" applyBorder="1" applyAlignment="1">
      <alignment horizontal="center" vertical="center" wrapText="1"/>
    </xf>
    <xf numFmtId="0" fontId="16" fillId="33" borderId="105" xfId="0" applyFont="1" applyFill="1" applyBorder="1" applyAlignment="1">
      <alignment horizontal="center" vertical="center" wrapText="1"/>
    </xf>
    <xf numFmtId="3" fontId="17" fillId="33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3" fontId="16" fillId="0" borderId="72" xfId="0" applyNumberFormat="1" applyFont="1" applyFill="1" applyBorder="1" applyAlignment="1">
      <alignment horizontal="center" vertical="center" wrapText="1"/>
    </xf>
    <xf numFmtId="3" fontId="16" fillId="0" borderId="73" xfId="0" applyNumberFormat="1" applyFont="1" applyFill="1" applyBorder="1" applyAlignment="1">
      <alignment horizontal="center" vertical="center" wrapText="1"/>
    </xf>
    <xf numFmtId="3" fontId="16" fillId="0" borderId="74" xfId="0" applyNumberFormat="1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3" fontId="3" fillId="0" borderId="72" xfId="0" applyNumberFormat="1" applyFont="1" applyFill="1" applyBorder="1" applyAlignment="1">
      <alignment horizontal="center" vertical="center" wrapText="1"/>
    </xf>
    <xf numFmtId="3" fontId="3" fillId="0" borderId="85" xfId="0" applyNumberFormat="1" applyFont="1" applyFill="1" applyBorder="1" applyAlignment="1">
      <alignment horizontal="center" vertical="center" wrapText="1"/>
    </xf>
    <xf numFmtId="3" fontId="3" fillId="0" borderId="106" xfId="0" applyNumberFormat="1" applyFont="1" applyFill="1" applyBorder="1" applyAlignment="1">
      <alignment horizontal="center" vertical="center" wrapText="1"/>
    </xf>
    <xf numFmtId="3" fontId="16" fillId="33" borderId="107" xfId="0" applyNumberFormat="1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3" fontId="3" fillId="0" borderId="73" xfId="0" applyNumberFormat="1" applyFont="1" applyFill="1" applyBorder="1" applyAlignment="1">
      <alignment horizontal="center" vertical="center" wrapText="1"/>
    </xf>
    <xf numFmtId="3" fontId="16" fillId="33" borderId="102" xfId="0" applyNumberFormat="1" applyFont="1" applyFill="1" applyBorder="1" applyAlignment="1">
      <alignment horizontal="center" vertical="center" wrapText="1"/>
    </xf>
    <xf numFmtId="0" fontId="10" fillId="33" borderId="0" xfId="50" applyFont="1" applyFill="1" applyAlignment="1">
      <alignment/>
      <protection/>
    </xf>
    <xf numFmtId="0" fontId="5" fillId="0" borderId="0" xfId="0" applyFont="1" applyAlignment="1">
      <alignment/>
    </xf>
    <xf numFmtId="3" fontId="25" fillId="0" borderId="11" xfId="0" applyNumberFormat="1" applyFont="1" applyFill="1" applyBorder="1" applyAlignment="1">
      <alignment horizontal="left" vertical="center" wrapText="1"/>
    </xf>
    <xf numFmtId="3" fontId="25" fillId="0" borderId="41" xfId="0" applyNumberFormat="1" applyFont="1" applyFill="1" applyBorder="1" applyAlignment="1">
      <alignment horizontal="left" vertical="center" wrapText="1"/>
    </xf>
    <xf numFmtId="3" fontId="25" fillId="0" borderId="67" xfId="0" applyNumberFormat="1" applyFont="1" applyFill="1" applyBorder="1" applyAlignment="1">
      <alignment horizontal="left" vertical="center" wrapText="1"/>
    </xf>
    <xf numFmtId="0" fontId="10" fillId="0" borderId="0" xfId="50" applyFont="1" applyAlignment="1">
      <alignment horizontal="left" vertical="top" wrapText="1"/>
      <protection/>
    </xf>
    <xf numFmtId="0" fontId="13" fillId="0" borderId="0" xfId="50" applyFont="1" applyAlignment="1">
      <alignment horizontal="left" vertical="top" wrapText="1"/>
      <protection/>
    </xf>
    <xf numFmtId="0" fontId="10" fillId="33" borderId="72" xfId="50" applyFont="1" applyFill="1" applyBorder="1" applyAlignment="1">
      <alignment horizontal="center" wrapText="1"/>
      <protection/>
    </xf>
    <xf numFmtId="0" fontId="10" fillId="33" borderId="73" xfId="50" applyFont="1" applyFill="1" applyBorder="1" applyAlignment="1">
      <alignment horizontal="center" wrapText="1"/>
      <protection/>
    </xf>
    <xf numFmtId="0" fontId="10" fillId="33" borderId="74" xfId="50" applyFont="1" applyFill="1" applyBorder="1" applyAlignment="1">
      <alignment horizontal="center" wrapText="1"/>
      <protection/>
    </xf>
    <xf numFmtId="0" fontId="10" fillId="33" borderId="0" xfId="50" applyFont="1" applyFill="1" applyAlignment="1">
      <alignment horizontal="left" indent="2"/>
      <protection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/>
    </xf>
    <xf numFmtId="3" fontId="17" fillId="33" borderId="11" xfId="0" applyNumberFormat="1" applyFont="1" applyFill="1" applyBorder="1" applyAlignment="1">
      <alignment horizontal="center" vertical="center" wrapText="1"/>
    </xf>
    <xf numFmtId="3" fontId="17" fillId="33" borderId="41" xfId="0" applyNumberFormat="1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vertical="center"/>
    </xf>
    <xf numFmtId="0" fontId="28" fillId="33" borderId="67" xfId="0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horizontal="left" vertical="center" wrapText="1"/>
    </xf>
    <xf numFmtId="3" fontId="17" fillId="0" borderId="41" xfId="0" applyNumberFormat="1" applyFont="1" applyFill="1" applyBorder="1" applyAlignment="1">
      <alignment horizontal="left" vertical="center" wrapText="1"/>
    </xf>
    <xf numFmtId="3" fontId="17" fillId="0" borderId="67" xfId="0" applyNumberFormat="1" applyFont="1" applyFill="1" applyBorder="1" applyAlignment="1">
      <alignment horizontal="left"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3" fontId="23" fillId="34" borderId="41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41" xfId="0" applyNumberFormat="1" applyFont="1" applyFill="1" applyBorder="1" applyAlignment="1">
      <alignment horizontal="right" vertical="center" wrapText="1"/>
    </xf>
    <xf numFmtId="3" fontId="4" fillId="34" borderId="67" xfId="0" applyNumberFormat="1" applyFont="1" applyFill="1" applyBorder="1" applyAlignment="1">
      <alignment horizontal="right" vertical="center" wrapText="1"/>
    </xf>
    <xf numFmtId="0" fontId="67" fillId="33" borderId="68" xfId="0" applyFont="1" applyFill="1" applyBorder="1" applyAlignment="1">
      <alignment horizontal="center"/>
    </xf>
    <xf numFmtId="0" fontId="115" fillId="0" borderId="85" xfId="0" applyFont="1" applyFill="1" applyBorder="1" applyAlignment="1">
      <alignment horizontal="center"/>
    </xf>
    <xf numFmtId="0" fontId="116" fillId="0" borderId="85" xfId="0" applyFont="1" applyFill="1" applyBorder="1" applyAlignment="1">
      <alignment horizontal="center"/>
    </xf>
    <xf numFmtId="3" fontId="29" fillId="34" borderId="75" xfId="0" applyNumberFormat="1" applyFont="1" applyFill="1" applyBorder="1" applyAlignment="1">
      <alignment horizontal="right" vertical="center" wrapText="1"/>
    </xf>
    <xf numFmtId="3" fontId="29" fillId="34" borderId="108" xfId="0" applyNumberFormat="1" applyFont="1" applyFill="1" applyBorder="1" applyAlignment="1">
      <alignment horizontal="right" vertical="center" wrapText="1"/>
    </xf>
    <xf numFmtId="3" fontId="29" fillId="0" borderId="75" xfId="0" applyNumberFormat="1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left" vertical="center" wrapText="1"/>
    </xf>
    <xf numFmtId="3" fontId="29" fillId="0" borderId="108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/>
    </xf>
    <xf numFmtId="0" fontId="64" fillId="33" borderId="72" xfId="0" applyFont="1" applyFill="1" applyBorder="1" applyAlignment="1">
      <alignment horizontal="center"/>
    </xf>
    <xf numFmtId="0" fontId="64" fillId="33" borderId="73" xfId="0" applyFont="1" applyFill="1" applyBorder="1" applyAlignment="1">
      <alignment horizontal="center"/>
    </xf>
    <xf numFmtId="0" fontId="64" fillId="33" borderId="74" xfId="0" applyFont="1" applyFill="1" applyBorder="1" applyAlignment="1">
      <alignment horizontal="center"/>
    </xf>
    <xf numFmtId="3" fontId="16" fillId="34" borderId="109" xfId="0" applyNumberFormat="1" applyFont="1" applyFill="1" applyBorder="1" applyAlignment="1">
      <alignment horizontal="right" vertical="center" wrapText="1"/>
    </xf>
    <xf numFmtId="3" fontId="16" fillId="34" borderId="85" xfId="0" applyNumberFormat="1" applyFont="1" applyFill="1" applyBorder="1" applyAlignment="1">
      <alignment horizontal="right" vertical="center" wrapText="1"/>
    </xf>
    <xf numFmtId="3" fontId="16" fillId="34" borderId="106" xfId="0" applyNumberFormat="1" applyFont="1" applyFill="1" applyBorder="1" applyAlignment="1">
      <alignment horizontal="right" vertical="center" wrapText="1"/>
    </xf>
    <xf numFmtId="3" fontId="4" fillId="0" borderId="110" xfId="0" applyNumberFormat="1" applyFont="1" applyFill="1" applyBorder="1" applyAlignment="1">
      <alignment horizontal="center" vertical="center" wrapText="1"/>
    </xf>
    <xf numFmtId="3" fontId="4" fillId="0" borderId="85" xfId="0" applyNumberFormat="1" applyFont="1" applyFill="1" applyBorder="1" applyAlignment="1">
      <alignment horizontal="center" vertical="center" wrapText="1"/>
    </xf>
    <xf numFmtId="3" fontId="4" fillId="0" borderId="106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66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21" fillId="33" borderId="67" xfId="0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67" xfId="0" applyNumberFormat="1" applyFont="1" applyFill="1" applyBorder="1" applyAlignment="1">
      <alignment horizontal="center" vertical="center" wrapText="1"/>
    </xf>
    <xf numFmtId="0" fontId="6" fillId="33" borderId="112" xfId="0" applyFont="1" applyFill="1" applyBorder="1" applyAlignment="1">
      <alignment horizontal="center" vertical="center" wrapText="1"/>
    </xf>
    <xf numFmtId="0" fontId="6" fillId="33" borderId="113" xfId="0" applyFont="1" applyFill="1" applyBorder="1" applyAlignment="1">
      <alignment horizontal="center" vertical="center" wrapText="1"/>
    </xf>
    <xf numFmtId="2" fontId="4" fillId="33" borderId="104" xfId="0" applyNumberFormat="1" applyFont="1" applyFill="1" applyBorder="1" applyAlignment="1">
      <alignment horizontal="center" vertical="center" wrapText="1"/>
    </xf>
    <xf numFmtId="0" fontId="10" fillId="33" borderId="105" xfId="0" applyFont="1" applyFill="1" applyBorder="1" applyAlignment="1">
      <alignment horizontal="center" vertical="center" wrapText="1"/>
    </xf>
    <xf numFmtId="3" fontId="3" fillId="33" borderId="41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2" fontId="4" fillId="33" borderId="94" xfId="0" applyNumberFormat="1" applyFont="1" applyFill="1" applyBorder="1" applyAlignment="1">
      <alignment horizontal="center" vertical="center" wrapText="1"/>
    </xf>
    <xf numFmtId="2" fontId="4" fillId="33" borderId="114" xfId="0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88" xfId="0" applyFont="1" applyFill="1" applyBorder="1" applyAlignment="1">
      <alignment horizontal="center" vertical="center" wrapText="1"/>
    </xf>
    <xf numFmtId="3" fontId="3" fillId="0" borderId="74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3" fontId="3" fillId="34" borderId="41" xfId="0" applyNumberFormat="1" applyFont="1" applyFill="1" applyBorder="1" applyAlignment="1">
      <alignment horizontal="right" vertical="center" wrapText="1"/>
    </xf>
    <xf numFmtId="3" fontId="3" fillId="34" borderId="67" xfId="0" applyNumberFormat="1" applyFont="1" applyFill="1" applyBorder="1" applyAlignment="1">
      <alignment horizontal="right" vertical="center" wrapText="1"/>
    </xf>
    <xf numFmtId="0" fontId="11" fillId="33" borderId="115" xfId="0" applyFont="1" applyFill="1" applyBorder="1" applyAlignment="1">
      <alignment horizontal="center"/>
    </xf>
    <xf numFmtId="3" fontId="3" fillId="34" borderId="94" xfId="0" applyNumberFormat="1" applyFont="1" applyFill="1" applyBorder="1" applyAlignment="1">
      <alignment horizontal="right" vertical="center" wrapText="1"/>
    </xf>
    <xf numFmtId="3" fontId="3" fillId="34" borderId="69" xfId="0" applyNumberFormat="1" applyFont="1" applyFill="1" applyBorder="1" applyAlignment="1">
      <alignment horizontal="right" vertical="center" wrapText="1"/>
    </xf>
    <xf numFmtId="3" fontId="17" fillId="0" borderId="110" xfId="0" applyNumberFormat="1" applyFont="1" applyFill="1" applyBorder="1" applyAlignment="1">
      <alignment horizontal="left" vertical="center" wrapText="1"/>
    </xf>
    <xf numFmtId="3" fontId="17" fillId="0" borderId="85" xfId="0" applyNumberFormat="1" applyFont="1" applyFill="1" applyBorder="1" applyAlignment="1">
      <alignment horizontal="left" vertical="center" wrapText="1"/>
    </xf>
    <xf numFmtId="3" fontId="17" fillId="0" borderId="106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67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0" borderId="96" xfId="0" applyNumberFormat="1" applyFont="1" applyFill="1" applyBorder="1" applyAlignment="1">
      <alignment horizontal="center" vertical="center" wrapText="1"/>
    </xf>
    <xf numFmtId="3" fontId="3" fillId="0" borderId="97" xfId="0" applyNumberFormat="1" applyFont="1" applyFill="1" applyBorder="1" applyAlignment="1">
      <alignment horizontal="center" vertical="center" wrapText="1"/>
    </xf>
    <xf numFmtId="0" fontId="6" fillId="33" borderId="116" xfId="0" applyFont="1" applyFill="1" applyBorder="1" applyAlignment="1">
      <alignment horizontal="center" vertical="center" wrapText="1"/>
    </xf>
    <xf numFmtId="3" fontId="3" fillId="0" borderId="110" xfId="0" applyNumberFormat="1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81" xfId="0" applyFont="1" applyFill="1" applyBorder="1" applyAlignment="1">
      <alignment horizontal="center" vertical="center" wrapText="1"/>
    </xf>
    <xf numFmtId="0" fontId="68" fillId="0" borderId="111" xfId="0" applyFont="1" applyFill="1" applyBorder="1" applyAlignment="1">
      <alignment horizontal="center" vertical="center" wrapText="1"/>
    </xf>
    <xf numFmtId="3" fontId="16" fillId="33" borderId="11" xfId="0" applyNumberFormat="1" applyFont="1" applyFill="1" applyBorder="1" applyAlignment="1">
      <alignment horizontal="center" vertical="center" wrapText="1"/>
    </xf>
    <xf numFmtId="3" fontId="16" fillId="33" borderId="67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right" vertical="center"/>
    </xf>
    <xf numFmtId="0" fontId="34" fillId="33" borderId="67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2" fontId="16" fillId="33" borderId="104" xfId="0" applyNumberFormat="1" applyFont="1" applyFill="1" applyBorder="1" applyAlignment="1">
      <alignment horizontal="center" vertical="center" wrapText="1"/>
    </xf>
    <xf numFmtId="0" fontId="9" fillId="33" borderId="105" xfId="0" applyFont="1" applyFill="1" applyBorder="1" applyAlignment="1">
      <alignment horizontal="center" vertical="center" wrapText="1"/>
    </xf>
    <xf numFmtId="3" fontId="16" fillId="33" borderId="41" xfId="0" applyNumberFormat="1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 wrapText="1"/>
    </xf>
    <xf numFmtId="2" fontId="16" fillId="33" borderId="38" xfId="0" applyNumberFormat="1" applyFont="1" applyFill="1" applyBorder="1" applyAlignment="1">
      <alignment horizontal="center" vertical="center" wrapText="1"/>
    </xf>
    <xf numFmtId="2" fontId="16" fillId="33" borderId="94" xfId="0" applyNumberFormat="1" applyFont="1" applyFill="1" applyBorder="1" applyAlignment="1">
      <alignment horizontal="center" vertical="center" wrapText="1"/>
    </xf>
    <xf numFmtId="2" fontId="16" fillId="33" borderId="114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88" xfId="0" applyFont="1" applyFill="1" applyBorder="1" applyAlignment="1">
      <alignment horizontal="center" vertical="center" wrapText="1"/>
    </xf>
    <xf numFmtId="0" fontId="13" fillId="33" borderId="66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955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958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zoomScalePageLayoutView="0" workbookViewId="0" topLeftCell="A1">
      <selection activeCell="A16" sqref="A16:K16"/>
    </sheetView>
  </sheetViews>
  <sheetFormatPr defaultColWidth="9.140625" defaultRowHeight="12.75"/>
  <cols>
    <col min="1" max="2" width="9.140625" style="200" customWidth="1"/>
    <col min="3" max="3" width="10.00390625" style="200" customWidth="1"/>
    <col min="4" max="4" width="17.8515625" style="200" customWidth="1"/>
    <col min="5" max="5" width="6.00390625" style="200" bestFit="1" customWidth="1"/>
    <col min="6" max="6" width="3.421875" style="200" customWidth="1"/>
    <col min="7" max="7" width="13.28125" style="200" customWidth="1"/>
    <col min="8" max="8" width="53.421875" style="200" customWidth="1"/>
    <col min="9" max="11" width="9.140625" style="200" customWidth="1"/>
    <col min="12" max="12" width="17.28125" style="200" customWidth="1"/>
    <col min="13" max="16384" width="9.140625" style="200" customWidth="1"/>
  </cols>
  <sheetData>
    <row r="1" spans="1:9" s="104" customFormat="1" ht="24" customHeight="1">
      <c r="A1" s="421" t="s">
        <v>183</v>
      </c>
      <c r="B1" s="422"/>
      <c r="C1" s="422"/>
      <c r="D1" s="422"/>
      <c r="E1" s="422"/>
      <c r="F1" s="422"/>
      <c r="G1" s="422"/>
      <c r="H1" s="422"/>
      <c r="I1" s="423"/>
    </row>
    <row r="2" spans="1:9" s="104" customFormat="1" ht="12.75" customHeight="1">
      <c r="A2" s="400"/>
      <c r="B2" s="400"/>
      <c r="C2" s="400"/>
      <c r="D2" s="400"/>
      <c r="E2" s="400"/>
      <c r="F2" s="400"/>
      <c r="G2" s="400"/>
      <c r="H2" s="400"/>
      <c r="I2" s="400"/>
    </row>
    <row r="3" spans="1:8" s="202" customFormat="1" ht="27" customHeight="1">
      <c r="A3" s="433" t="s">
        <v>181</v>
      </c>
      <c r="B3" s="434"/>
      <c r="C3" s="434"/>
      <c r="D3" s="435"/>
      <c r="E3" s="436"/>
      <c r="F3" s="437"/>
      <c r="G3" s="438"/>
      <c r="H3" s="401"/>
    </row>
    <row r="4" spans="1:12" s="202" customFormat="1" ht="12" customHeight="1" thickBot="1">
      <c r="A4" s="411"/>
      <c r="B4" s="411"/>
      <c r="C4" s="411"/>
      <c r="D4" s="411"/>
      <c r="E4" s="203"/>
      <c r="F4" s="203"/>
      <c r="G4" s="203"/>
      <c r="H4" s="203"/>
      <c r="I4" s="203"/>
      <c r="J4" s="203"/>
      <c r="K4" s="203"/>
      <c r="L4" s="203"/>
    </row>
    <row r="5" spans="1:8" s="202" customFormat="1" ht="27" customHeight="1" thickBot="1">
      <c r="A5" s="424" t="s">
        <v>12</v>
      </c>
      <c r="B5" s="425"/>
      <c r="C5" s="425"/>
      <c r="D5" s="426"/>
      <c r="E5" s="427"/>
      <c r="F5" s="428"/>
      <c r="G5" s="428"/>
      <c r="H5" s="429"/>
    </row>
    <row r="6" spans="1:12" s="202" customFormat="1" ht="12" customHeight="1">
      <c r="A6" s="411"/>
      <c r="B6" s="411"/>
      <c r="C6" s="411"/>
      <c r="D6" s="411"/>
      <c r="E6" s="203"/>
      <c r="F6" s="203"/>
      <c r="G6" s="203"/>
      <c r="H6" s="203"/>
      <c r="I6" s="203"/>
      <c r="J6" s="203"/>
      <c r="K6" s="203"/>
      <c r="L6" s="203"/>
    </row>
    <row r="7" spans="1:12" s="202" customFormat="1" ht="12" customHeight="1" thickBot="1">
      <c r="A7" s="411"/>
      <c r="B7" s="411"/>
      <c r="C7" s="411"/>
      <c r="D7" s="411"/>
      <c r="E7" s="203"/>
      <c r="F7" s="203"/>
      <c r="G7" s="203"/>
      <c r="H7" s="203"/>
      <c r="I7" s="203"/>
      <c r="J7" s="203"/>
      <c r="K7" s="203"/>
      <c r="L7" s="203"/>
    </row>
    <row r="8" spans="1:12" s="202" customFormat="1" ht="25.5" customHeight="1" thickBot="1">
      <c r="A8" s="424" t="s">
        <v>182</v>
      </c>
      <c r="B8" s="425"/>
      <c r="C8" s="425"/>
      <c r="D8" s="425"/>
      <c r="E8" s="430"/>
      <c r="F8" s="431"/>
      <c r="G8" s="431"/>
      <c r="H8" s="432"/>
      <c r="I8" s="204"/>
      <c r="J8" s="204"/>
      <c r="K8" s="204"/>
      <c r="L8" s="204"/>
    </row>
    <row r="9" spans="1:12" ht="12.7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s="206" customFormat="1" ht="12.7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s="206" customFormat="1" ht="14.25">
      <c r="A11" s="205"/>
      <c r="B11" s="217" t="s">
        <v>65</v>
      </c>
      <c r="C11" s="207" t="s">
        <v>199</v>
      </c>
      <c r="D11" s="208"/>
      <c r="E11" s="209"/>
      <c r="I11" s="209"/>
      <c r="J11" s="205"/>
      <c r="K11" s="205"/>
      <c r="L11" s="205"/>
    </row>
    <row r="12" spans="1:12" s="206" customFormat="1" ht="8.25" customHeight="1">
      <c r="A12" s="205"/>
      <c r="B12" s="205"/>
      <c r="C12" s="205"/>
      <c r="D12" s="209"/>
      <c r="E12" s="209"/>
      <c r="I12" s="209"/>
      <c r="J12" s="205"/>
      <c r="K12" s="205"/>
      <c r="L12" s="205"/>
    </row>
    <row r="13" spans="1:12" s="206" customFormat="1" ht="14.25">
      <c r="A13" s="205"/>
      <c r="B13" s="217" t="s">
        <v>65</v>
      </c>
      <c r="C13" s="207" t="s">
        <v>200</v>
      </c>
      <c r="D13" s="208"/>
      <c r="E13" s="209"/>
      <c r="I13" s="209"/>
      <c r="J13" s="205"/>
      <c r="K13" s="205"/>
      <c r="L13" s="205"/>
    </row>
    <row r="14" spans="1:12" s="206" customFormat="1" ht="8.25" customHeight="1">
      <c r="A14" s="205"/>
      <c r="B14" s="205"/>
      <c r="C14" s="205"/>
      <c r="D14" s="209"/>
      <c r="E14" s="209"/>
      <c r="I14" s="209"/>
      <c r="J14" s="205"/>
      <c r="K14" s="205"/>
      <c r="L14" s="205"/>
    </row>
    <row r="15" spans="1:12" s="206" customFormat="1" ht="14.25">
      <c r="A15" s="205"/>
      <c r="B15" s="217" t="s">
        <v>65</v>
      </c>
      <c r="C15" s="209" t="s">
        <v>201</v>
      </c>
      <c r="E15" s="212"/>
      <c r="I15" s="212"/>
      <c r="J15" s="205"/>
      <c r="K15" s="205"/>
      <c r="L15" s="205"/>
    </row>
    <row r="16" spans="1:12" s="206" customFormat="1" ht="12.75">
      <c r="A16" s="205"/>
      <c r="B16" s="205"/>
      <c r="C16" s="205"/>
      <c r="D16" s="205"/>
      <c r="E16" s="205"/>
      <c r="F16" s="210"/>
      <c r="H16" s="210"/>
      <c r="I16" s="210"/>
      <c r="J16" s="205"/>
      <c r="K16" s="205"/>
      <c r="L16" s="205"/>
    </row>
    <row r="17" spans="1:11" s="213" customFormat="1" ht="15">
      <c r="A17" s="211"/>
      <c r="B17" s="211"/>
      <c r="C17" s="301" t="s">
        <v>196</v>
      </c>
      <c r="E17" s="214"/>
      <c r="G17" s="214"/>
      <c r="H17" s="214"/>
      <c r="I17" s="214"/>
      <c r="J17" s="211"/>
      <c r="K17" s="211"/>
    </row>
    <row r="18" spans="1:11" s="213" customFormat="1" ht="7.5" customHeight="1">
      <c r="A18" s="211"/>
      <c r="B18" s="211"/>
      <c r="C18" s="211"/>
      <c r="E18" s="218"/>
      <c r="F18" s="218"/>
      <c r="G18" s="214"/>
      <c r="H18" s="214"/>
      <c r="I18" s="214"/>
      <c r="J18" s="211"/>
      <c r="K18" s="211"/>
    </row>
    <row r="19" spans="1:11" s="206" customFormat="1" ht="11.25" customHeight="1">
      <c r="A19" s="205"/>
      <c r="B19" s="205"/>
      <c r="C19" s="205"/>
      <c r="D19" s="219" t="s">
        <v>55</v>
      </c>
      <c r="E19" s="209"/>
      <c r="G19" s="209"/>
      <c r="H19" s="209"/>
      <c r="I19" s="209"/>
      <c r="J19" s="205"/>
      <c r="K19" s="205"/>
    </row>
    <row r="20" spans="1:12" s="206" customFormat="1" ht="12.7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2" s="206" customFormat="1" ht="12.75">
      <c r="A21" s="210" t="s">
        <v>51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s="206" customFormat="1" ht="12.7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s="206" customFormat="1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</row>
    <row r="24" spans="1:12" s="206" customFormat="1" ht="12.75">
      <c r="A24" s="215" t="s">
        <v>63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 s="206" customFormat="1" ht="12.7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s="206" customFormat="1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</row>
    <row r="27" spans="1:12" s="206" customFormat="1" ht="12.75">
      <c r="A27" s="216" t="s">
        <v>15</v>
      </c>
      <c r="B27" s="216"/>
      <c r="C27" s="216"/>
      <c r="D27" s="216"/>
      <c r="E27" s="216"/>
      <c r="F27" s="216"/>
      <c r="G27" s="216"/>
      <c r="H27" s="216" t="s">
        <v>64</v>
      </c>
      <c r="I27" s="215"/>
      <c r="J27" s="215"/>
      <c r="K27" s="215"/>
      <c r="L27" s="215"/>
    </row>
    <row r="28" spans="1:12" s="206" customFormat="1" ht="26.25" customHeight="1">
      <c r="A28" s="215" t="s">
        <v>16</v>
      </c>
      <c r="B28" s="215"/>
      <c r="C28" s="215"/>
      <c r="D28" s="215" t="s">
        <v>17</v>
      </c>
      <c r="E28" s="215"/>
      <c r="F28" s="215"/>
      <c r="G28" s="215"/>
      <c r="I28" s="215"/>
      <c r="J28" s="215"/>
      <c r="K28" s="215"/>
      <c r="L28" s="215"/>
    </row>
    <row r="31" ht="12.75">
      <c r="A31" s="200" t="s">
        <v>111</v>
      </c>
    </row>
  </sheetData>
  <sheetProtection/>
  <mergeCells count="7">
    <mergeCell ref="A1:I1"/>
    <mergeCell ref="A8:D8"/>
    <mergeCell ref="A5:D5"/>
    <mergeCell ref="E5:H5"/>
    <mergeCell ref="E8:H8"/>
    <mergeCell ref="A3:D3"/>
    <mergeCell ref="E3:G3"/>
  </mergeCells>
  <printOptions horizontalCentered="1" verticalCentered="1"/>
  <pageMargins left="0.39" right="0.37" top="0.89" bottom="0.3" header="0.2362204724409449" footer="0.2"/>
  <pageSetup horizontalDpi="600" verticalDpi="600" orientation="landscape" paperSize="9" r:id="rId2"/>
  <headerFooter alignWithMargins="0"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view="pageBreakPreview" zoomScaleSheetLayoutView="100" zoomScalePageLayoutView="0" workbookViewId="0" topLeftCell="A3">
      <selection activeCell="A16" sqref="A16:K16"/>
    </sheetView>
  </sheetViews>
  <sheetFormatPr defaultColWidth="9.140625" defaultRowHeight="12.75"/>
  <cols>
    <col min="1" max="1" width="19.28125" style="18" customWidth="1"/>
    <col min="2" max="2" width="10.8515625" style="18" customWidth="1"/>
    <col min="3" max="3" width="8.57421875" style="18" customWidth="1"/>
    <col min="4" max="4" width="12.57421875" style="18" customWidth="1"/>
    <col min="5" max="5" width="12.28125" style="4" customWidth="1"/>
    <col min="6" max="8" width="14.140625" style="4" customWidth="1"/>
    <col min="9" max="9" width="13.57421875" style="4" customWidth="1"/>
    <col min="10" max="10" width="12.421875" style="2" customWidth="1"/>
    <col min="11" max="12" width="14.7109375" style="4" customWidth="1"/>
    <col min="13" max="13" width="9.7109375" style="4" customWidth="1"/>
    <col min="14" max="16384" width="9.140625" style="4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1" s="2" customFormat="1" ht="29.25" customHeight="1">
      <c r="A2" s="561" t="s">
        <v>118</v>
      </c>
      <c r="B2" s="562"/>
      <c r="C2" s="562"/>
      <c r="D2" s="562"/>
      <c r="E2" s="563"/>
      <c r="F2" s="564"/>
      <c r="G2" s="565"/>
      <c r="H2" s="565"/>
      <c r="I2" s="565"/>
      <c r="J2" s="566"/>
      <c r="K2" s="1"/>
    </row>
    <row r="3" spans="1:10" s="2" customFormat="1" ht="29.25" customHeight="1">
      <c r="A3" s="515" t="s">
        <v>49</v>
      </c>
      <c r="B3" s="522"/>
      <c r="C3" s="522"/>
      <c r="D3" s="522"/>
      <c r="E3" s="522"/>
      <c r="F3" s="522"/>
      <c r="G3" s="522"/>
      <c r="H3" s="522"/>
      <c r="I3" s="522"/>
      <c r="J3" s="590"/>
    </row>
    <row r="4" spans="1:11" s="2" customFormat="1" ht="33" customHeight="1" thickBot="1">
      <c r="A4" s="579" t="s">
        <v>192</v>
      </c>
      <c r="B4" s="580"/>
      <c r="C4" s="580"/>
      <c r="D4" s="580"/>
      <c r="E4" s="580"/>
      <c r="F4" s="580"/>
      <c r="G4" s="580"/>
      <c r="H4" s="580"/>
      <c r="I4" s="580"/>
      <c r="J4" s="580"/>
      <c r="K4" s="1"/>
    </row>
    <row r="5" spans="1:10" s="2" customFormat="1" ht="4.5" customHeight="1" thickBot="1">
      <c r="A5" s="182"/>
      <c r="B5" s="183"/>
      <c r="C5" s="183"/>
      <c r="D5" s="184"/>
      <c r="E5" s="184"/>
      <c r="F5" s="184"/>
      <c r="G5" s="184"/>
      <c r="H5" s="184"/>
      <c r="I5" s="184"/>
      <c r="J5" s="185"/>
    </row>
    <row r="6" spans="1:15" ht="24.75" customHeight="1" thickBot="1">
      <c r="A6" s="581" t="s">
        <v>115</v>
      </c>
      <c r="B6" s="584" t="s">
        <v>171</v>
      </c>
      <c r="C6" s="585"/>
      <c r="D6" s="577" t="s">
        <v>4</v>
      </c>
      <c r="E6" s="583"/>
      <c r="F6" s="583"/>
      <c r="G6" s="577" t="s">
        <v>134</v>
      </c>
      <c r="H6" s="578"/>
      <c r="I6" s="577" t="s">
        <v>113</v>
      </c>
      <c r="J6" s="578"/>
      <c r="K6" s="575" t="s">
        <v>27</v>
      </c>
      <c r="L6" s="490"/>
      <c r="M6" s="576"/>
      <c r="N6" s="2"/>
      <c r="O6" s="2"/>
    </row>
    <row r="7" spans="1:15" ht="43.5" customHeight="1" thickBot="1">
      <c r="A7" s="582"/>
      <c r="B7" s="586"/>
      <c r="C7" s="587"/>
      <c r="D7" s="27" t="s">
        <v>112</v>
      </c>
      <c r="E7" s="29" t="s">
        <v>5</v>
      </c>
      <c r="F7" s="29" t="s">
        <v>133</v>
      </c>
      <c r="G7" s="28" t="s">
        <v>21</v>
      </c>
      <c r="H7" s="79" t="s">
        <v>22</v>
      </c>
      <c r="I7" s="27" t="s">
        <v>114</v>
      </c>
      <c r="J7" s="30" t="s">
        <v>5</v>
      </c>
      <c r="K7" s="97" t="s">
        <v>23</v>
      </c>
      <c r="L7" s="97" t="s">
        <v>24</v>
      </c>
      <c r="M7" s="93" t="s">
        <v>140</v>
      </c>
      <c r="N7" s="2"/>
      <c r="O7" s="2"/>
    </row>
    <row r="8" spans="1:15" ht="25.5" customHeight="1">
      <c r="A8" s="89"/>
      <c r="B8" s="588"/>
      <c r="C8" s="589"/>
      <c r="D8" s="59"/>
      <c r="E8" s="74"/>
      <c r="F8" s="75"/>
      <c r="G8" s="80"/>
      <c r="H8" s="80"/>
      <c r="I8" s="56"/>
      <c r="J8" s="76"/>
      <c r="K8" s="98"/>
      <c r="L8" s="98"/>
      <c r="M8" s="94"/>
      <c r="N8" s="2"/>
      <c r="O8" s="2"/>
    </row>
    <row r="9" spans="1:13" ht="25.5" customHeight="1">
      <c r="A9" s="90"/>
      <c r="B9" s="571"/>
      <c r="C9" s="572"/>
      <c r="D9" s="63"/>
      <c r="E9" s="42"/>
      <c r="F9" s="81"/>
      <c r="G9" s="82"/>
      <c r="H9" s="82"/>
      <c r="I9" s="45"/>
      <c r="J9" s="64"/>
      <c r="K9" s="99"/>
      <c r="L9" s="99"/>
      <c r="M9" s="95"/>
    </row>
    <row r="10" spans="1:13" ht="25.5" customHeight="1">
      <c r="A10" s="91"/>
      <c r="B10" s="571"/>
      <c r="C10" s="572"/>
      <c r="D10" s="66"/>
      <c r="E10" s="41"/>
      <c r="F10" s="83"/>
      <c r="G10" s="84"/>
      <c r="H10" s="84"/>
      <c r="I10" s="57"/>
      <c r="J10" s="68"/>
      <c r="K10" s="99"/>
      <c r="L10" s="99"/>
      <c r="M10" s="95"/>
    </row>
    <row r="11" spans="1:13" ht="25.5" customHeight="1">
      <c r="A11" s="91"/>
      <c r="B11" s="571"/>
      <c r="C11" s="572"/>
      <c r="D11" s="66"/>
      <c r="E11" s="41"/>
      <c r="F11" s="83"/>
      <c r="G11" s="84"/>
      <c r="H11" s="84"/>
      <c r="I11" s="57"/>
      <c r="J11" s="68"/>
      <c r="K11" s="99"/>
      <c r="L11" s="99"/>
      <c r="M11" s="95"/>
    </row>
    <row r="12" spans="1:13" ht="25.5" customHeight="1" thickBot="1">
      <c r="A12" s="92"/>
      <c r="B12" s="568"/>
      <c r="C12" s="569"/>
      <c r="D12" s="69"/>
      <c r="E12" s="70"/>
      <c r="F12" s="85"/>
      <c r="G12" s="86"/>
      <c r="H12" s="86"/>
      <c r="I12" s="58"/>
      <c r="J12" s="71"/>
      <c r="K12" s="102"/>
      <c r="L12" s="103"/>
      <c r="M12" s="96"/>
    </row>
    <row r="13" spans="1:12" ht="25.5" customHeight="1" thickBot="1">
      <c r="A13" s="72"/>
      <c r="B13" s="72"/>
      <c r="C13" s="72"/>
      <c r="D13" s="573" t="s">
        <v>1</v>
      </c>
      <c r="E13" s="574"/>
      <c r="F13" s="309"/>
      <c r="G13" s="310">
        <f>SUM(G8:G12)</f>
        <v>0</v>
      </c>
      <c r="H13" s="310">
        <f>SUM(H8:H12)</f>
        <v>0</v>
      </c>
      <c r="I13" s="31"/>
      <c r="J13" s="31"/>
      <c r="K13" s="101">
        <f>SUM(K8:K12)</f>
        <v>0</v>
      </c>
      <c r="L13" s="101">
        <f>SUM(L8:L12)</f>
        <v>0</v>
      </c>
    </row>
    <row r="14" spans="1:10" ht="14.25">
      <c r="A14" s="5"/>
      <c r="B14" s="6"/>
      <c r="C14" s="7"/>
      <c r="D14" s="9"/>
      <c r="E14" s="10"/>
      <c r="F14" s="10"/>
      <c r="G14" s="10"/>
      <c r="H14" s="10"/>
      <c r="I14" s="32"/>
      <c r="J14" s="10"/>
    </row>
    <row r="15" spans="1:10" ht="14.25">
      <c r="A15" s="5"/>
      <c r="B15" s="6"/>
      <c r="C15" s="7"/>
      <c r="D15" s="9"/>
      <c r="E15" s="10"/>
      <c r="F15" s="10"/>
      <c r="G15" s="10"/>
      <c r="H15" s="10"/>
      <c r="I15" s="32"/>
      <c r="J15" s="10"/>
    </row>
    <row r="16" spans="1:10" ht="15" customHeight="1">
      <c r="A16" s="570" t="s">
        <v>172</v>
      </c>
      <c r="B16" s="570"/>
      <c r="C16" s="570"/>
      <c r="D16" s="570"/>
      <c r="E16" s="570"/>
      <c r="F16" s="570"/>
      <c r="G16" s="570"/>
      <c r="H16" s="570"/>
      <c r="I16" s="570"/>
      <c r="J16" s="570"/>
    </row>
    <row r="17" spans="1:10" ht="21.75" customHeight="1">
      <c r="A17" s="570" t="s">
        <v>135</v>
      </c>
      <c r="B17" s="570"/>
      <c r="C17" s="570"/>
      <c r="D17" s="570"/>
      <c r="E17" s="570"/>
      <c r="F17" s="570"/>
      <c r="G17" s="570"/>
      <c r="H17" s="570"/>
      <c r="I17" s="570"/>
      <c r="J17" s="570"/>
    </row>
    <row r="18" spans="1:10" ht="21.75" customHeight="1">
      <c r="A18" s="305"/>
      <c r="B18" s="305"/>
      <c r="C18" s="305"/>
      <c r="D18" s="305"/>
      <c r="E18" s="305"/>
      <c r="F18" s="305"/>
      <c r="G18" s="305"/>
      <c r="H18" s="305"/>
      <c r="I18" s="305"/>
      <c r="J18" s="305"/>
    </row>
    <row r="19" spans="1:10" ht="24" customHeight="1">
      <c r="A19" s="13" t="s">
        <v>50</v>
      </c>
      <c r="B19" s="14"/>
      <c r="C19" s="15"/>
      <c r="D19" s="15"/>
      <c r="E19" s="10"/>
      <c r="F19" s="10"/>
      <c r="G19" s="10"/>
      <c r="H19" s="10"/>
      <c r="I19" s="10"/>
      <c r="J19" s="10"/>
    </row>
    <row r="20" spans="1:10" ht="15">
      <c r="A20" s="15"/>
      <c r="B20" s="15"/>
      <c r="C20" s="15"/>
      <c r="D20" s="15"/>
      <c r="E20" s="10"/>
      <c r="F20" s="10"/>
      <c r="G20" s="10"/>
      <c r="H20" s="10"/>
      <c r="I20" s="10"/>
      <c r="J20" s="10"/>
    </row>
    <row r="21" spans="1:10" ht="14.25">
      <c r="A21" s="9"/>
      <c r="B21" s="9"/>
      <c r="C21" s="10"/>
      <c r="D21" s="9"/>
      <c r="E21" s="10"/>
      <c r="F21" s="10"/>
      <c r="G21" s="10"/>
      <c r="H21" s="10"/>
      <c r="I21" s="10"/>
      <c r="J21" s="10"/>
    </row>
    <row r="22" spans="1:10" ht="15">
      <c r="A22" s="567"/>
      <c r="B22" s="567"/>
      <c r="C22" s="10"/>
      <c r="D22" s="9"/>
      <c r="F22" s="55"/>
      <c r="G22" s="55"/>
      <c r="H22" s="55"/>
      <c r="J22" s="78" t="s">
        <v>13</v>
      </c>
    </row>
    <row r="23" spans="1:10" ht="15">
      <c r="A23" s="15"/>
      <c r="B23" s="15"/>
      <c r="C23" s="10"/>
      <c r="D23" s="9"/>
      <c r="E23" s="16"/>
      <c r="F23" s="16"/>
      <c r="G23" s="16"/>
      <c r="H23" s="16"/>
      <c r="I23" s="16"/>
      <c r="J23" s="10"/>
    </row>
    <row r="24" spans="1:10" ht="15">
      <c r="A24" s="16"/>
      <c r="B24" s="16"/>
      <c r="C24" s="10"/>
      <c r="D24" s="9"/>
      <c r="F24" s="16" t="s">
        <v>0</v>
      </c>
      <c r="H24" s="16"/>
      <c r="I24" s="16"/>
      <c r="J24" s="10"/>
    </row>
    <row r="25" spans="1:10" ht="15">
      <c r="A25" s="15"/>
      <c r="B25" s="15"/>
      <c r="C25" s="16"/>
      <c r="D25" s="9"/>
      <c r="E25" s="17"/>
      <c r="F25" s="10"/>
      <c r="G25" s="10"/>
      <c r="H25" s="10"/>
      <c r="I25" s="10"/>
      <c r="J25" s="10"/>
    </row>
    <row r="26" ht="14.25">
      <c r="E26" s="2"/>
    </row>
    <row r="27" ht="14.25">
      <c r="E27" s="2"/>
    </row>
    <row r="28" ht="14.25">
      <c r="E28" s="2"/>
    </row>
    <row r="29" ht="14.25">
      <c r="E29" s="2"/>
    </row>
  </sheetData>
  <sheetProtection/>
  <mergeCells count="20">
    <mergeCell ref="I6:J6"/>
    <mergeCell ref="B6:C7"/>
    <mergeCell ref="B8:C8"/>
    <mergeCell ref="A3:J3"/>
    <mergeCell ref="A2:E2"/>
    <mergeCell ref="F2:J2"/>
    <mergeCell ref="A1:K1"/>
    <mergeCell ref="A22:B22"/>
    <mergeCell ref="B12:C12"/>
    <mergeCell ref="A16:J16"/>
    <mergeCell ref="B11:C11"/>
    <mergeCell ref="D13:E13"/>
    <mergeCell ref="A17:J17"/>
    <mergeCell ref="B10:C10"/>
    <mergeCell ref="K6:M6"/>
    <mergeCell ref="G6:H6"/>
    <mergeCell ref="A4:J4"/>
    <mergeCell ref="A6:A7"/>
    <mergeCell ref="B9:C9"/>
    <mergeCell ref="D6:F6"/>
  </mergeCells>
  <printOptions horizontalCentered="1"/>
  <pageMargins left="0.32" right="0.3" top="0.66" bottom="0.49" header="0.29" footer="0.34"/>
  <pageSetup fitToHeight="1" fitToWidth="1" horizontalDpi="600" verticalDpi="600" orientation="landscape" paperSize="9" scale="84" r:id="rId1"/>
  <headerFooter alignWithMargins="0">
    <oddHeader>&amp;RSCHEDA SD - STRUMENTAZIONE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view="pageBreakPreview" zoomScaleSheetLayoutView="100" zoomScalePageLayoutView="0" workbookViewId="0" topLeftCell="A1">
      <selection activeCell="A16" sqref="A16:K16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5" s="2" customFormat="1" ht="29.25" customHeight="1" thickBo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1" s="2" customFormat="1" ht="29.25" customHeight="1" thickBot="1">
      <c r="A2" s="591" t="s">
        <v>117</v>
      </c>
      <c r="B2" s="592"/>
      <c r="C2" s="593"/>
      <c r="D2" s="541"/>
      <c r="E2" s="542"/>
      <c r="F2" s="542"/>
      <c r="G2" s="542"/>
      <c r="H2" s="542"/>
      <c r="I2" s="542"/>
      <c r="J2" s="542"/>
      <c r="K2" s="543"/>
    </row>
    <row r="3" spans="1:11" s="2" customFormat="1" ht="7.5" customHeight="1">
      <c r="A3" s="186"/>
      <c r="B3" s="186"/>
      <c r="C3" s="186"/>
      <c r="D3" s="187"/>
      <c r="E3" s="187"/>
      <c r="F3" s="187"/>
      <c r="G3" s="187"/>
      <c r="H3" s="187"/>
      <c r="I3" s="187"/>
      <c r="J3" s="187"/>
      <c r="K3" s="187"/>
    </row>
    <row r="4" spans="1:11" s="2" customFormat="1" ht="21" customHeight="1">
      <c r="A4" s="515" t="s">
        <v>49</v>
      </c>
      <c r="B4" s="522"/>
      <c r="C4" s="522"/>
      <c r="D4" s="522"/>
      <c r="E4" s="522"/>
      <c r="F4" s="522"/>
      <c r="G4" s="522"/>
      <c r="H4" s="522"/>
      <c r="I4" s="522"/>
      <c r="J4" s="590"/>
      <c r="K4" s="187"/>
    </row>
    <row r="5" spans="1:13" s="127" customFormat="1" ht="30" customHeight="1" thickBot="1">
      <c r="A5" s="594" t="s">
        <v>116</v>
      </c>
      <c r="B5" s="594"/>
      <c r="C5" s="594"/>
      <c r="D5" s="594"/>
      <c r="E5" s="594"/>
      <c r="F5" s="594"/>
      <c r="G5" s="594"/>
      <c r="H5" s="594"/>
      <c r="I5" s="594"/>
      <c r="J5" s="594"/>
      <c r="K5" s="306"/>
      <c r="L5" s="306"/>
      <c r="M5" s="306"/>
    </row>
    <row r="6" spans="1:13" s="127" customFormat="1" ht="14.25" thickBot="1" thickTop="1">
      <c r="A6" s="128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  <c r="M6" s="130">
        <v>13</v>
      </c>
    </row>
    <row r="7" spans="1:16" s="136" customFormat="1" ht="69" customHeight="1" thickBot="1" thickTop="1">
      <c r="A7" s="131" t="s">
        <v>29</v>
      </c>
      <c r="B7" s="132" t="s">
        <v>30</v>
      </c>
      <c r="C7" s="132" t="s">
        <v>44</v>
      </c>
      <c r="D7" s="132" t="s">
        <v>45</v>
      </c>
      <c r="E7" s="133" t="s">
        <v>119</v>
      </c>
      <c r="F7" s="132" t="s">
        <v>120</v>
      </c>
      <c r="G7" s="134" t="s">
        <v>46</v>
      </c>
      <c r="H7" s="132" t="s">
        <v>53</v>
      </c>
      <c r="I7" s="134" t="s">
        <v>31</v>
      </c>
      <c r="J7" s="132" t="s">
        <v>48</v>
      </c>
      <c r="K7" s="134" t="s">
        <v>32</v>
      </c>
      <c r="L7" s="134" t="s">
        <v>33</v>
      </c>
      <c r="M7" s="134" t="s">
        <v>34</v>
      </c>
      <c r="N7" s="135"/>
      <c r="O7" s="135"/>
      <c r="P7" s="135"/>
    </row>
    <row r="8" spans="1:15" s="127" customFormat="1" ht="15" customHeight="1" thickTop="1">
      <c r="A8" s="138"/>
      <c r="B8" s="139"/>
      <c r="C8" s="140"/>
      <c r="D8" s="140"/>
      <c r="E8" s="139"/>
      <c r="F8" s="141"/>
      <c r="G8" s="142"/>
      <c r="H8" s="191"/>
      <c r="I8" s="307">
        <f>IF(H8="",0,F8*G8*H8/360)</f>
        <v>0</v>
      </c>
      <c r="J8" s="144"/>
      <c r="K8" s="307">
        <f>I8*J8</f>
        <v>0</v>
      </c>
      <c r="L8" s="144"/>
      <c r="M8" s="145"/>
      <c r="N8" s="137"/>
      <c r="O8" s="137"/>
    </row>
    <row r="9" spans="1:15" s="127" customFormat="1" ht="15" customHeight="1">
      <c r="A9" s="138"/>
      <c r="B9" s="139"/>
      <c r="C9" s="140"/>
      <c r="D9" s="140"/>
      <c r="E9" s="139"/>
      <c r="F9" s="141"/>
      <c r="G9" s="142"/>
      <c r="H9" s="143"/>
      <c r="I9" s="307">
        <f>IF(H9="",0,F9*G9*H9/360)</f>
        <v>0</v>
      </c>
      <c r="J9" s="144"/>
      <c r="K9" s="307">
        <f>I9*J9</f>
        <v>0</v>
      </c>
      <c r="L9" s="144"/>
      <c r="M9" s="145"/>
      <c r="N9" s="137"/>
      <c r="O9" s="137"/>
    </row>
    <row r="10" spans="1:16" s="127" customFormat="1" ht="15" customHeight="1">
      <c r="A10" s="146"/>
      <c r="B10" s="147"/>
      <c r="C10" s="148"/>
      <c r="D10" s="148"/>
      <c r="E10" s="147"/>
      <c r="F10" s="149"/>
      <c r="G10" s="150"/>
      <c r="H10" s="151"/>
      <c r="I10" s="307">
        <f>IF(H10="",0,F10*G10*H10/360)</f>
        <v>0</v>
      </c>
      <c r="J10" s="144"/>
      <c r="K10" s="307">
        <f>I10*J10</f>
        <v>0</v>
      </c>
      <c r="L10" s="152"/>
      <c r="M10" s="153"/>
      <c r="N10" s="137"/>
      <c r="O10" s="137"/>
      <c r="P10" s="137"/>
    </row>
    <row r="11" spans="1:16" s="127" customFormat="1" ht="15" customHeight="1">
      <c r="A11" s="146"/>
      <c r="B11" s="147"/>
      <c r="C11" s="148"/>
      <c r="D11" s="148"/>
      <c r="E11" s="147"/>
      <c r="F11" s="149"/>
      <c r="G11" s="150"/>
      <c r="H11" s="151"/>
      <c r="I11" s="307">
        <f>IF(H11="",0,F11*G11*H11/360)</f>
        <v>0</v>
      </c>
      <c r="J11" s="144"/>
      <c r="K11" s="307">
        <f>I11*J11</f>
        <v>0</v>
      </c>
      <c r="L11" s="152"/>
      <c r="M11" s="153"/>
      <c r="N11" s="137"/>
      <c r="O11" s="137"/>
      <c r="P11" s="137"/>
    </row>
    <row r="12" spans="1:16" s="127" customFormat="1" ht="15" customHeight="1" thickBot="1">
      <c r="A12" s="154"/>
      <c r="B12" s="155"/>
      <c r="C12" s="156"/>
      <c r="D12" s="156"/>
      <c r="E12" s="157"/>
      <c r="F12" s="158"/>
      <c r="G12" s="159"/>
      <c r="H12" s="160"/>
      <c r="I12" s="308">
        <f>IF(H12="",0,F12*G12*H12/360)</f>
        <v>0</v>
      </c>
      <c r="J12" s="161"/>
      <c r="K12" s="308">
        <f>I12*J12</f>
        <v>0</v>
      </c>
      <c r="L12" s="162"/>
      <c r="M12" s="163"/>
      <c r="N12" s="137"/>
      <c r="O12" s="137"/>
      <c r="P12" s="137"/>
    </row>
    <row r="13" spans="1:17" s="127" customFormat="1" ht="13.5" thickTop="1">
      <c r="A13" s="164"/>
      <c r="B13" s="164"/>
      <c r="C13" s="164"/>
      <c r="D13" s="165"/>
      <c r="E13" s="137"/>
      <c r="F13" s="166"/>
      <c r="G13" s="167"/>
      <c r="H13" s="167"/>
      <c r="I13" s="168"/>
      <c r="J13" s="137"/>
      <c r="K13" s="137"/>
      <c r="L13" s="167"/>
      <c r="O13" s="137"/>
      <c r="P13" s="137"/>
      <c r="Q13" s="137"/>
    </row>
    <row r="14" spans="1:17" s="127" customFormat="1" ht="12.75">
      <c r="A14" s="164"/>
      <c r="B14" s="164"/>
      <c r="C14" s="164"/>
      <c r="D14" s="165"/>
      <c r="E14" s="137"/>
      <c r="F14" s="166"/>
      <c r="G14" s="167"/>
      <c r="H14" s="167"/>
      <c r="I14" s="168"/>
      <c r="J14" s="137"/>
      <c r="K14" s="137"/>
      <c r="L14" s="167"/>
      <c r="O14" s="137"/>
      <c r="P14" s="137"/>
      <c r="Q14" s="137"/>
    </row>
    <row r="15" spans="1:12" s="127" customFormat="1" ht="19.5" customHeight="1">
      <c r="A15" s="170" t="s">
        <v>35</v>
      </c>
      <c r="D15" s="169"/>
      <c r="F15" s="38"/>
      <c r="G15" s="169"/>
      <c r="H15" s="169"/>
      <c r="I15" s="36"/>
      <c r="L15" s="169"/>
    </row>
    <row r="16" spans="1:12" s="127" customFormat="1" ht="12.75">
      <c r="A16" s="170" t="s">
        <v>36</v>
      </c>
      <c r="D16" s="169"/>
      <c r="F16" s="38"/>
      <c r="G16" s="169"/>
      <c r="H16" s="169"/>
      <c r="I16" s="36"/>
      <c r="L16" s="169"/>
    </row>
    <row r="17" spans="1:12" s="127" customFormat="1" ht="12.75">
      <c r="A17" s="170" t="s">
        <v>121</v>
      </c>
      <c r="D17" s="169"/>
      <c r="F17" s="38"/>
      <c r="G17" s="169"/>
      <c r="H17" s="169"/>
      <c r="I17" s="36"/>
      <c r="L17" s="169"/>
    </row>
    <row r="18" spans="1:12" s="127" customFormat="1" ht="12.75">
      <c r="A18" s="170" t="s">
        <v>47</v>
      </c>
      <c r="D18" s="169"/>
      <c r="F18" s="38"/>
      <c r="G18" s="169"/>
      <c r="H18" s="169"/>
      <c r="I18" s="36"/>
      <c r="L18" s="169"/>
    </row>
    <row r="19" spans="1:12" s="127" customFormat="1" ht="12.75">
      <c r="A19" s="170" t="s">
        <v>56</v>
      </c>
      <c r="D19" s="169"/>
      <c r="F19" s="38"/>
      <c r="G19" s="169"/>
      <c r="H19" s="169"/>
      <c r="I19" s="36"/>
      <c r="L19" s="169"/>
    </row>
    <row r="20" spans="1:12" s="127" customFormat="1" ht="12.75">
      <c r="A20" s="170" t="s">
        <v>37</v>
      </c>
      <c r="D20" s="169"/>
      <c r="F20" s="38"/>
      <c r="G20" s="169"/>
      <c r="H20" s="169"/>
      <c r="I20" s="36"/>
      <c r="L20" s="169"/>
    </row>
    <row r="21" spans="1:12" s="127" customFormat="1" ht="12.75">
      <c r="A21" s="170" t="s">
        <v>38</v>
      </c>
      <c r="D21" s="169"/>
      <c r="F21" s="38"/>
      <c r="G21" s="169"/>
      <c r="H21" s="169"/>
      <c r="I21" s="36"/>
      <c r="L21" s="169"/>
    </row>
    <row r="22" spans="1:12" s="127" customFormat="1" ht="12.75">
      <c r="A22" s="170" t="s">
        <v>39</v>
      </c>
      <c r="D22" s="169"/>
      <c r="F22" s="38"/>
      <c r="G22" s="169"/>
      <c r="H22" s="169"/>
      <c r="I22" s="36"/>
      <c r="L22" s="169"/>
    </row>
    <row r="24" spans="1:12" ht="19.5" customHeight="1">
      <c r="A24" s="13" t="s">
        <v>54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567"/>
      <c r="B26" s="567"/>
      <c r="C26" s="10"/>
      <c r="D26" s="9"/>
      <c r="E26" s="9"/>
      <c r="G26" s="55"/>
      <c r="H26" s="55"/>
      <c r="I26" s="55"/>
      <c r="K26" s="55"/>
      <c r="L26" s="78" t="s">
        <v>13</v>
      </c>
    </row>
    <row r="27" spans="1:12" ht="15">
      <c r="A27" s="125"/>
      <c r="B27" s="125"/>
      <c r="C27" s="10"/>
      <c r="D27" s="9"/>
      <c r="E27" s="9"/>
      <c r="G27" s="55"/>
      <c r="H27" s="55"/>
      <c r="I27" s="55"/>
      <c r="K27" s="55"/>
      <c r="L27" s="78"/>
    </row>
    <row r="28" spans="1:12" ht="15">
      <c r="A28" s="16"/>
      <c r="B28" s="16"/>
      <c r="C28" s="10"/>
      <c r="D28" s="9"/>
      <c r="E28" s="9"/>
      <c r="G28" s="16"/>
      <c r="H28" s="16" t="s">
        <v>0</v>
      </c>
      <c r="I28" s="16"/>
      <c r="J28" s="16"/>
      <c r="K28" s="10"/>
      <c r="L28" s="10"/>
    </row>
  </sheetData>
  <sheetProtection/>
  <mergeCells count="6">
    <mergeCell ref="A26:B26"/>
    <mergeCell ref="D2:K2"/>
    <mergeCell ref="A1:K1"/>
    <mergeCell ref="A2:C2"/>
    <mergeCell ref="A4:J4"/>
    <mergeCell ref="A5:J5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SD_AMMORTAM - Calcolo del valore di ammortamento della strumentazione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view="pageBreakPreview" zoomScaleSheetLayoutView="100" zoomScalePageLayoutView="0" workbookViewId="0" topLeftCell="A1">
      <selection activeCell="A16" sqref="A16:K16"/>
    </sheetView>
  </sheetViews>
  <sheetFormatPr defaultColWidth="9.140625" defaultRowHeight="12.75"/>
  <cols>
    <col min="1" max="1" width="15.8515625" style="18" customWidth="1"/>
    <col min="2" max="2" width="12.57421875" style="18" customWidth="1"/>
    <col min="3" max="3" width="12.8515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2.57421875" style="4" customWidth="1"/>
    <col min="10" max="10" width="11.00390625" style="2" customWidth="1"/>
    <col min="11" max="12" width="13.421875" style="4" customWidth="1"/>
    <col min="13" max="13" width="8.140625" style="4" customWidth="1"/>
    <col min="14" max="16384" width="9.140625" style="4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0" s="2" customFormat="1" ht="29.25" customHeight="1" thickBot="1">
      <c r="A2" s="595" t="s">
        <v>118</v>
      </c>
      <c r="B2" s="596"/>
      <c r="C2" s="596"/>
      <c r="D2" s="597"/>
      <c r="E2" s="598"/>
      <c r="F2" s="598"/>
      <c r="G2" s="598"/>
      <c r="H2" s="598"/>
      <c r="I2" s="598"/>
      <c r="J2" s="599"/>
    </row>
    <row r="3" spans="1:10" s="2" customFormat="1" ht="6.75" customHeight="1">
      <c r="A3" s="186"/>
      <c r="B3" s="186"/>
      <c r="C3" s="187"/>
      <c r="D3" s="187"/>
      <c r="E3" s="187"/>
      <c r="F3" s="187"/>
      <c r="G3" s="187"/>
      <c r="H3" s="187"/>
      <c r="I3" s="187"/>
      <c r="J3" s="187"/>
    </row>
    <row r="4" spans="1:10" s="2" customFormat="1" ht="29.25" customHeight="1">
      <c r="A4" s="493" t="s">
        <v>49</v>
      </c>
      <c r="B4" s="603"/>
      <c r="C4" s="603"/>
      <c r="D4" s="603"/>
      <c r="E4" s="603"/>
      <c r="F4" s="603"/>
      <c r="G4" s="603"/>
      <c r="H4" s="604"/>
      <c r="I4" s="177"/>
      <c r="J4" s="177"/>
    </row>
    <row r="5" spans="1:15" ht="27" customHeight="1">
      <c r="A5" s="502" t="s">
        <v>193</v>
      </c>
      <c r="B5" s="503"/>
      <c r="C5" s="503"/>
      <c r="D5" s="503"/>
      <c r="E5" s="503"/>
      <c r="F5" s="503"/>
      <c r="G5" s="503"/>
      <c r="H5" s="503"/>
      <c r="I5" s="503"/>
      <c r="J5" s="504"/>
      <c r="K5" s="3"/>
      <c r="L5" s="3"/>
      <c r="M5" s="2"/>
      <c r="N5" s="2"/>
      <c r="O5" s="2"/>
    </row>
    <row r="6" spans="1:15" ht="12.75" customHeight="1" thickBot="1">
      <c r="A6" s="303"/>
      <c r="B6" s="198"/>
      <c r="C6" s="198"/>
      <c r="D6" s="198"/>
      <c r="E6" s="198"/>
      <c r="F6" s="198"/>
      <c r="G6" s="198"/>
      <c r="H6" s="198"/>
      <c r="I6" s="198"/>
      <c r="J6" s="198"/>
      <c r="K6" s="3"/>
      <c r="L6" s="3"/>
      <c r="M6" s="2"/>
      <c r="N6" s="2"/>
      <c r="O6" s="2"/>
    </row>
    <row r="7" spans="1:15" ht="15" customHeight="1" thickBot="1">
      <c r="A7" s="581" t="s">
        <v>40</v>
      </c>
      <c r="B7" s="600" t="s">
        <v>122</v>
      </c>
      <c r="C7" s="601"/>
      <c r="D7" s="583" t="s">
        <v>4</v>
      </c>
      <c r="E7" s="583"/>
      <c r="F7" s="583"/>
      <c r="G7" s="602" t="s">
        <v>125</v>
      </c>
      <c r="H7" s="578"/>
      <c r="I7" s="577" t="s">
        <v>113</v>
      </c>
      <c r="J7" s="578"/>
      <c r="K7" s="575" t="s">
        <v>27</v>
      </c>
      <c r="L7" s="490"/>
      <c r="M7" s="576"/>
      <c r="N7" s="2"/>
      <c r="O7" s="2"/>
    </row>
    <row r="8" spans="1:15" ht="41.25" customHeight="1" thickBot="1">
      <c r="A8" s="582"/>
      <c r="B8" s="351" t="s">
        <v>123</v>
      </c>
      <c r="C8" s="28" t="s">
        <v>173</v>
      </c>
      <c r="D8" s="28" t="s">
        <v>124</v>
      </c>
      <c r="E8" s="29" t="s">
        <v>5</v>
      </c>
      <c r="F8" s="29" t="s">
        <v>136</v>
      </c>
      <c r="G8" s="28" t="s">
        <v>21</v>
      </c>
      <c r="H8" s="79" t="s">
        <v>22</v>
      </c>
      <c r="I8" s="27" t="s">
        <v>114</v>
      </c>
      <c r="J8" s="30" t="s">
        <v>5</v>
      </c>
      <c r="K8" s="97" t="s">
        <v>23</v>
      </c>
      <c r="L8" s="97" t="s">
        <v>24</v>
      </c>
      <c r="M8" s="93" t="s">
        <v>140</v>
      </c>
      <c r="N8" s="2"/>
      <c r="O8" s="2"/>
    </row>
    <row r="9" spans="1:15" ht="25.5" customHeight="1">
      <c r="A9" s="89"/>
      <c r="B9" s="87"/>
      <c r="C9" s="61"/>
      <c r="D9" s="60"/>
      <c r="E9" s="74"/>
      <c r="F9" s="75"/>
      <c r="G9" s="80"/>
      <c r="H9" s="80"/>
      <c r="I9" s="56"/>
      <c r="J9" s="76"/>
      <c r="K9" s="98"/>
      <c r="L9" s="98"/>
      <c r="M9" s="94"/>
      <c r="N9" s="2"/>
      <c r="O9" s="2"/>
    </row>
    <row r="10" spans="1:15" ht="25.5" customHeight="1">
      <c r="A10" s="90"/>
      <c r="B10" s="88"/>
      <c r="C10" s="62"/>
      <c r="D10" s="44"/>
      <c r="E10" s="42"/>
      <c r="F10" s="81"/>
      <c r="G10" s="82"/>
      <c r="H10" s="82"/>
      <c r="I10" s="45"/>
      <c r="J10" s="64"/>
      <c r="K10" s="99"/>
      <c r="L10" s="99"/>
      <c r="M10" s="95"/>
      <c r="N10" s="2"/>
      <c r="O10" s="2"/>
    </row>
    <row r="11" spans="1:13" ht="25.5" customHeight="1">
      <c r="A11" s="90"/>
      <c r="B11" s="88"/>
      <c r="C11" s="62"/>
      <c r="D11" s="44"/>
      <c r="E11" s="42"/>
      <c r="F11" s="81"/>
      <c r="G11" s="82"/>
      <c r="H11" s="82"/>
      <c r="I11" s="57"/>
      <c r="J11" s="68"/>
      <c r="K11" s="99"/>
      <c r="L11" s="99"/>
      <c r="M11" s="95"/>
    </row>
    <row r="12" spans="1:13" ht="25.5" customHeight="1">
      <c r="A12" s="90"/>
      <c r="B12" s="88"/>
      <c r="C12" s="62"/>
      <c r="D12" s="44"/>
      <c r="E12" s="42"/>
      <c r="F12" s="81"/>
      <c r="G12" s="82"/>
      <c r="H12" s="82"/>
      <c r="I12" s="58"/>
      <c r="J12" s="71"/>
      <c r="K12" s="99"/>
      <c r="L12" s="99"/>
      <c r="M12" s="95"/>
    </row>
    <row r="13" spans="1:13" ht="25.5" customHeight="1">
      <c r="A13" s="90"/>
      <c r="B13" s="88"/>
      <c r="C13" s="62"/>
      <c r="D13" s="44"/>
      <c r="E13" s="42"/>
      <c r="F13" s="81"/>
      <c r="G13" s="82"/>
      <c r="H13" s="82"/>
      <c r="I13" s="58"/>
      <c r="J13" s="71"/>
      <c r="K13" s="99"/>
      <c r="L13" s="99"/>
      <c r="M13" s="95"/>
    </row>
    <row r="14" spans="1:13" ht="25.5" customHeight="1" thickBot="1">
      <c r="A14" s="91"/>
      <c r="B14" s="88"/>
      <c r="C14" s="65"/>
      <c r="D14" s="67"/>
      <c r="E14" s="41"/>
      <c r="F14" s="83"/>
      <c r="G14" s="84"/>
      <c r="H14" s="84"/>
      <c r="I14" s="84"/>
      <c r="J14" s="68"/>
      <c r="K14" s="99"/>
      <c r="L14" s="99"/>
      <c r="M14" s="95"/>
    </row>
    <row r="15" spans="1:12" ht="25.5" customHeight="1" thickBot="1">
      <c r="A15" s="72"/>
      <c r="B15" s="72"/>
      <c r="C15" s="73"/>
      <c r="D15" s="573" t="s">
        <v>1</v>
      </c>
      <c r="E15" s="574"/>
      <c r="F15" s="309"/>
      <c r="G15" s="310">
        <f>SUM(G9:G14)</f>
        <v>0</v>
      </c>
      <c r="H15" s="310">
        <f>SUM(H9:H14)</f>
        <v>0</v>
      </c>
      <c r="I15" s="10"/>
      <c r="J15" s="10"/>
      <c r="K15" s="101">
        <f>SUM(K9:K14)</f>
        <v>0</v>
      </c>
      <c r="L15" s="101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70" t="s">
        <v>172</v>
      </c>
      <c r="B17" s="570"/>
      <c r="C17" s="570"/>
      <c r="D17" s="570"/>
      <c r="E17" s="570"/>
      <c r="F17" s="570"/>
      <c r="G17" s="570"/>
      <c r="H17" s="570"/>
      <c r="I17" s="570"/>
      <c r="J17" s="570"/>
    </row>
    <row r="18" spans="1:8" ht="35.25" customHeight="1">
      <c r="A18" s="13" t="s">
        <v>50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8" t="s">
        <v>13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K7:M7"/>
    <mergeCell ref="G7:H7"/>
    <mergeCell ref="D7:F7"/>
    <mergeCell ref="A4:H4"/>
    <mergeCell ref="A1:K1"/>
    <mergeCell ref="A17:J17"/>
    <mergeCell ref="A2:C2"/>
    <mergeCell ref="D2:J2"/>
    <mergeCell ref="D15:E15"/>
    <mergeCell ref="A5:J5"/>
    <mergeCell ref="B7:C7"/>
    <mergeCell ref="A7:A8"/>
    <mergeCell ref="I7:J7"/>
  </mergeCells>
  <printOptions horizontalCentered="1"/>
  <pageMargins left="0.25" right="0.29" top="0.77" bottom="0.49" header="0.45" footer="0.34"/>
  <pageSetup fitToHeight="1" fitToWidth="1" horizontalDpi="600" verticalDpi="600" orientation="landscape" paperSize="9" scale="88" r:id="rId1"/>
  <headerFooter alignWithMargins="0">
    <oddHeader>&amp;RScheda SE_FORN.RIC.-  RICERCA A CONTRATTO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view="pageBreakPreview" zoomScaleSheetLayoutView="100" zoomScalePageLayoutView="0" workbookViewId="0" topLeftCell="A2">
      <selection activeCell="A16" sqref="A16:K16"/>
    </sheetView>
  </sheetViews>
  <sheetFormatPr defaultColWidth="9.140625" defaultRowHeight="12.75"/>
  <cols>
    <col min="1" max="1" width="17.28125" style="18" customWidth="1"/>
    <col min="2" max="2" width="13.8515625" style="18" customWidth="1"/>
    <col min="3" max="4" width="10.5742187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1.7109375" style="4" customWidth="1"/>
    <col min="12" max="12" width="14.00390625" style="4" customWidth="1"/>
    <col min="13" max="13" width="9.7109375" style="4" customWidth="1"/>
    <col min="14" max="16384" width="9.140625" style="4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0" s="2" customFormat="1" ht="29.25" customHeight="1" thickBot="1">
      <c r="A2" s="595" t="s">
        <v>118</v>
      </c>
      <c r="B2" s="596"/>
      <c r="C2" s="596"/>
      <c r="D2" s="597"/>
      <c r="E2" s="598"/>
      <c r="F2" s="598"/>
      <c r="G2" s="598"/>
      <c r="H2" s="598"/>
      <c r="I2" s="598"/>
      <c r="J2" s="599"/>
    </row>
    <row r="3" spans="1:10" s="2" customFormat="1" ht="15" customHeight="1">
      <c r="A3" s="186"/>
      <c r="B3" s="186"/>
      <c r="C3" s="187"/>
      <c r="D3" s="187"/>
      <c r="E3" s="187"/>
      <c r="F3" s="187"/>
      <c r="G3" s="187"/>
      <c r="H3" s="187"/>
      <c r="I3" s="187"/>
      <c r="J3" s="187"/>
    </row>
    <row r="4" spans="1:10" s="2" customFormat="1" ht="29.25" customHeight="1">
      <c r="A4" s="493" t="s">
        <v>49</v>
      </c>
      <c r="B4" s="603"/>
      <c r="C4" s="603"/>
      <c r="D4" s="603"/>
      <c r="E4" s="603"/>
      <c r="F4" s="603"/>
      <c r="G4" s="603"/>
      <c r="H4" s="604"/>
      <c r="I4" s="177"/>
      <c r="J4" s="177"/>
    </row>
    <row r="5" spans="1:15" ht="27" customHeight="1">
      <c r="A5" s="605" t="s">
        <v>194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3"/>
      <c r="M5" s="2"/>
      <c r="N5" s="2"/>
      <c r="O5" s="2"/>
    </row>
    <row r="6" spans="1:15" ht="12.75" customHeight="1" thickBot="1">
      <c r="A6" s="303"/>
      <c r="B6" s="198"/>
      <c r="C6" s="198"/>
      <c r="D6" s="198"/>
      <c r="E6" s="198"/>
      <c r="F6" s="198"/>
      <c r="G6" s="198"/>
      <c r="H6" s="198"/>
      <c r="I6" s="198"/>
      <c r="J6" s="198"/>
      <c r="K6" s="3"/>
      <c r="L6" s="3"/>
      <c r="M6" s="2"/>
      <c r="N6" s="2"/>
      <c r="O6" s="2"/>
    </row>
    <row r="7" spans="1:15" ht="15" customHeight="1" thickBot="1">
      <c r="A7" s="581" t="s">
        <v>40</v>
      </c>
      <c r="B7" s="600" t="s">
        <v>122</v>
      </c>
      <c r="C7" s="601"/>
      <c r="D7" s="583" t="s">
        <v>4</v>
      </c>
      <c r="E7" s="583"/>
      <c r="F7" s="583"/>
      <c r="G7" s="602" t="s">
        <v>125</v>
      </c>
      <c r="H7" s="578"/>
      <c r="I7" s="577" t="s">
        <v>113</v>
      </c>
      <c r="J7" s="578"/>
      <c r="K7" s="575" t="s">
        <v>27</v>
      </c>
      <c r="L7" s="490"/>
      <c r="M7" s="576"/>
      <c r="N7" s="2"/>
      <c r="O7" s="2"/>
    </row>
    <row r="8" spans="1:15" ht="41.25" customHeight="1" thickBot="1">
      <c r="A8" s="582"/>
      <c r="B8" s="351" t="s">
        <v>123</v>
      </c>
      <c r="C8" s="28" t="s">
        <v>173</v>
      </c>
      <c r="D8" s="28" t="s">
        <v>124</v>
      </c>
      <c r="E8" s="29" t="s">
        <v>5</v>
      </c>
      <c r="F8" s="29" t="s">
        <v>137</v>
      </c>
      <c r="G8" s="28" t="s">
        <v>21</v>
      </c>
      <c r="H8" s="79" t="s">
        <v>22</v>
      </c>
      <c r="I8" s="27" t="s">
        <v>114</v>
      </c>
      <c r="J8" s="30" t="s">
        <v>5</v>
      </c>
      <c r="K8" s="97" t="s">
        <v>23</v>
      </c>
      <c r="L8" s="97" t="s">
        <v>24</v>
      </c>
      <c r="M8" s="93" t="s">
        <v>140</v>
      </c>
      <c r="N8" s="2"/>
      <c r="O8" s="2"/>
    </row>
    <row r="9" spans="1:15" ht="25.5" customHeight="1">
      <c r="A9" s="89"/>
      <c r="B9" s="87"/>
      <c r="C9" s="61"/>
      <c r="D9" s="60"/>
      <c r="E9" s="74"/>
      <c r="F9" s="75"/>
      <c r="G9" s="80"/>
      <c r="H9" s="80"/>
      <c r="I9" s="56"/>
      <c r="J9" s="76"/>
      <c r="K9" s="98"/>
      <c r="L9" s="98"/>
      <c r="M9" s="94"/>
      <c r="N9" s="2"/>
      <c r="O9" s="2"/>
    </row>
    <row r="10" spans="1:15" ht="25.5" customHeight="1">
      <c r="A10" s="90"/>
      <c r="B10" s="88"/>
      <c r="C10" s="62"/>
      <c r="D10" s="44"/>
      <c r="E10" s="42"/>
      <c r="F10" s="81"/>
      <c r="G10" s="82"/>
      <c r="H10" s="82"/>
      <c r="I10" s="45"/>
      <c r="J10" s="64"/>
      <c r="K10" s="99"/>
      <c r="L10" s="99"/>
      <c r="M10" s="95"/>
      <c r="N10" s="2"/>
      <c r="O10" s="2"/>
    </row>
    <row r="11" spans="1:13" ht="25.5" customHeight="1">
      <c r="A11" s="90"/>
      <c r="B11" s="88"/>
      <c r="C11" s="62"/>
      <c r="D11" s="44"/>
      <c r="E11" s="42"/>
      <c r="F11" s="81"/>
      <c r="G11" s="82"/>
      <c r="H11" s="82"/>
      <c r="I11" s="57"/>
      <c r="J11" s="68"/>
      <c r="K11" s="99"/>
      <c r="L11" s="99"/>
      <c r="M11" s="95"/>
    </row>
    <row r="12" spans="1:13" ht="25.5" customHeight="1">
      <c r="A12" s="90"/>
      <c r="B12" s="88"/>
      <c r="C12" s="62"/>
      <c r="D12" s="44"/>
      <c r="E12" s="42"/>
      <c r="F12" s="81"/>
      <c r="G12" s="82"/>
      <c r="H12" s="82"/>
      <c r="I12" s="58"/>
      <c r="J12" s="71"/>
      <c r="K12" s="99"/>
      <c r="L12" s="99"/>
      <c r="M12" s="95"/>
    </row>
    <row r="13" spans="1:13" ht="25.5" customHeight="1">
      <c r="A13" s="90"/>
      <c r="B13" s="88"/>
      <c r="C13" s="62"/>
      <c r="D13" s="44"/>
      <c r="E13" s="42"/>
      <c r="F13" s="81"/>
      <c r="G13" s="82"/>
      <c r="H13" s="82"/>
      <c r="I13" s="58"/>
      <c r="J13" s="71"/>
      <c r="K13" s="99"/>
      <c r="L13" s="99"/>
      <c r="M13" s="95"/>
    </row>
    <row r="14" spans="1:13" ht="25.5" customHeight="1" thickBot="1">
      <c r="A14" s="91"/>
      <c r="B14" s="88"/>
      <c r="C14" s="65"/>
      <c r="D14" s="67"/>
      <c r="E14" s="41"/>
      <c r="F14" s="83"/>
      <c r="G14" s="84"/>
      <c r="H14" s="84"/>
      <c r="I14" s="84"/>
      <c r="J14" s="68"/>
      <c r="K14" s="99"/>
      <c r="L14" s="99"/>
      <c r="M14" s="95"/>
    </row>
    <row r="15" spans="1:12" ht="25.5" customHeight="1" thickBot="1">
      <c r="A15" s="72"/>
      <c r="B15" s="72"/>
      <c r="C15" s="73"/>
      <c r="D15" s="573" t="s">
        <v>1</v>
      </c>
      <c r="E15" s="574"/>
      <c r="F15" s="309"/>
      <c r="G15" s="310">
        <f>SUM(G9:G14)</f>
        <v>0</v>
      </c>
      <c r="H15" s="310">
        <f>SUM(H9:H14)</f>
        <v>0</v>
      </c>
      <c r="I15" s="10"/>
      <c r="J15" s="10"/>
      <c r="K15" s="101">
        <f>SUM(K9:K14)</f>
        <v>0</v>
      </c>
      <c r="L15" s="101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70" t="s">
        <v>172</v>
      </c>
      <c r="B17" s="570"/>
      <c r="C17" s="570"/>
      <c r="D17" s="570"/>
      <c r="E17" s="570"/>
      <c r="F17" s="570"/>
      <c r="G17" s="570"/>
      <c r="H17" s="570"/>
      <c r="I17" s="570"/>
      <c r="J17" s="570"/>
    </row>
    <row r="18" spans="1:8" ht="35.25" customHeight="1">
      <c r="A18" s="13" t="s">
        <v>50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8" t="s">
        <v>13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H4"/>
    <mergeCell ref="A1:K1"/>
    <mergeCell ref="A5:K5"/>
  </mergeCells>
  <printOptions horizontalCentered="1"/>
  <pageMargins left="0.26" right="0.34" top="0.77" bottom="0.49" header="0.5118110236220472" footer="0.34"/>
  <pageSetup fitToHeight="1" fitToWidth="1" horizontalDpi="600" verticalDpi="600" orientation="landscape" paperSize="9" scale="86" r:id="rId1"/>
  <headerFooter alignWithMargins="0">
    <oddHeader>&amp;RScheda SF_BREVET -   BREVETTAZIONE e DIRITTI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showGridLines="0" tabSelected="1" view="pageBreakPreview" zoomScaleSheetLayoutView="100" zoomScalePageLayoutView="0" workbookViewId="0" topLeftCell="A1">
      <selection activeCell="A16" sqref="A16:K16"/>
    </sheetView>
  </sheetViews>
  <sheetFormatPr defaultColWidth="9.140625" defaultRowHeight="12.75"/>
  <cols>
    <col min="1" max="1" width="17.28125" style="18" customWidth="1"/>
    <col min="2" max="2" width="13.57421875" style="18" customWidth="1"/>
    <col min="3" max="3" width="13.140625" style="18" customWidth="1"/>
    <col min="4" max="4" width="11.8515625" style="18" customWidth="1"/>
    <col min="5" max="5" width="10.140625" style="4" bestFit="1" customWidth="1"/>
    <col min="6" max="6" width="14.57421875" style="4" bestFit="1" customWidth="1"/>
    <col min="7" max="8" width="14.140625" style="4" customWidth="1"/>
    <col min="9" max="9" width="13.57421875" style="4" customWidth="1"/>
    <col min="10" max="10" width="12.421875" style="2" customWidth="1"/>
    <col min="11" max="11" width="12.8515625" style="4" customWidth="1"/>
    <col min="12" max="12" width="12.7109375" style="4" customWidth="1"/>
    <col min="13" max="13" width="10.28125" style="4" customWidth="1"/>
    <col min="14" max="16384" width="9.140625" style="4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0" s="2" customFormat="1" ht="29.25" customHeight="1" thickBot="1">
      <c r="A2" s="595" t="s">
        <v>118</v>
      </c>
      <c r="B2" s="596"/>
      <c r="C2" s="596"/>
      <c r="D2" s="597"/>
      <c r="E2" s="598"/>
      <c r="F2" s="598"/>
      <c r="G2" s="598"/>
      <c r="H2" s="598"/>
      <c r="I2" s="598"/>
      <c r="J2" s="599"/>
    </row>
    <row r="3" spans="1:10" s="2" customFormat="1" ht="6.75" customHeight="1">
      <c r="A3" s="186"/>
      <c r="B3" s="186"/>
      <c r="C3" s="187"/>
      <c r="D3" s="187"/>
      <c r="E3" s="187"/>
      <c r="F3" s="187"/>
      <c r="G3" s="187"/>
      <c r="H3" s="187"/>
      <c r="I3" s="187"/>
      <c r="J3" s="187"/>
    </row>
    <row r="4" spans="1:10" s="2" customFormat="1" ht="29.25" customHeight="1">
      <c r="A4" s="606" t="s">
        <v>49</v>
      </c>
      <c r="B4" s="516"/>
      <c r="C4" s="516"/>
      <c r="D4" s="516"/>
      <c r="E4" s="516"/>
      <c r="F4" s="516"/>
      <c r="G4" s="516"/>
      <c r="H4" s="516"/>
      <c r="I4" s="516"/>
      <c r="J4" s="516"/>
    </row>
    <row r="5" spans="1:15" ht="27" customHeight="1">
      <c r="A5" s="502" t="s">
        <v>198</v>
      </c>
      <c r="B5" s="503"/>
      <c r="C5" s="503"/>
      <c r="D5" s="503"/>
      <c r="E5" s="503"/>
      <c r="F5" s="503"/>
      <c r="G5" s="503"/>
      <c r="H5" s="503"/>
      <c r="I5" s="503"/>
      <c r="J5" s="504"/>
      <c r="K5" s="3"/>
      <c r="L5" s="3"/>
      <c r="M5" s="2"/>
      <c r="N5" s="2"/>
      <c r="O5" s="2"/>
    </row>
    <row r="6" spans="1:15" ht="12.75" customHeight="1" thickBot="1">
      <c r="A6" s="303"/>
      <c r="B6" s="198"/>
      <c r="C6" s="198"/>
      <c r="D6" s="198"/>
      <c r="E6" s="198"/>
      <c r="F6" s="198"/>
      <c r="G6" s="198"/>
      <c r="H6" s="198"/>
      <c r="I6" s="198"/>
      <c r="J6" s="198"/>
      <c r="K6" s="3"/>
      <c r="L6" s="3"/>
      <c r="M6" s="2"/>
      <c r="N6" s="2"/>
      <c r="O6" s="2"/>
    </row>
    <row r="7" spans="1:15" ht="15" customHeight="1" thickBot="1">
      <c r="A7" s="581" t="s">
        <v>40</v>
      </c>
      <c r="B7" s="600" t="s">
        <v>128</v>
      </c>
      <c r="C7" s="601"/>
      <c r="D7" s="583" t="s">
        <v>4</v>
      </c>
      <c r="E7" s="583"/>
      <c r="F7" s="583"/>
      <c r="G7" s="602" t="s">
        <v>125</v>
      </c>
      <c r="H7" s="578"/>
      <c r="I7" s="577" t="s">
        <v>113</v>
      </c>
      <c r="J7" s="578"/>
      <c r="K7" s="575" t="s">
        <v>27</v>
      </c>
      <c r="L7" s="490"/>
      <c r="M7" s="576"/>
      <c r="N7" s="2"/>
      <c r="O7" s="2"/>
    </row>
    <row r="8" spans="1:15" ht="41.25" customHeight="1" thickBot="1">
      <c r="A8" s="582"/>
      <c r="B8" s="351" t="s">
        <v>123</v>
      </c>
      <c r="C8" s="28" t="s">
        <v>173</v>
      </c>
      <c r="D8" s="28" t="s">
        <v>124</v>
      </c>
      <c r="E8" s="29" t="s">
        <v>5</v>
      </c>
      <c r="F8" s="29" t="s">
        <v>137</v>
      </c>
      <c r="G8" s="28" t="s">
        <v>21</v>
      </c>
      <c r="H8" s="79" t="s">
        <v>22</v>
      </c>
      <c r="I8" s="27" t="s">
        <v>114</v>
      </c>
      <c r="J8" s="30" t="s">
        <v>5</v>
      </c>
      <c r="K8" s="97" t="s">
        <v>23</v>
      </c>
      <c r="L8" s="97" t="s">
        <v>24</v>
      </c>
      <c r="M8" s="93" t="s">
        <v>140</v>
      </c>
      <c r="N8" s="2"/>
      <c r="O8" s="2"/>
    </row>
    <row r="9" spans="1:15" ht="25.5" customHeight="1">
      <c r="A9" s="89"/>
      <c r="B9" s="87"/>
      <c r="C9" s="61"/>
      <c r="D9" s="60"/>
      <c r="E9" s="74"/>
      <c r="F9" s="75"/>
      <c r="G9" s="80"/>
      <c r="H9" s="80"/>
      <c r="I9" s="56"/>
      <c r="J9" s="76"/>
      <c r="K9" s="98"/>
      <c r="L9" s="98"/>
      <c r="M9" s="94"/>
      <c r="N9" s="2"/>
      <c r="O9" s="2"/>
    </row>
    <row r="10" spans="1:15" ht="25.5" customHeight="1">
      <c r="A10" s="90"/>
      <c r="B10" s="88"/>
      <c r="C10" s="62"/>
      <c r="D10" s="44"/>
      <c r="E10" s="42"/>
      <c r="F10" s="81"/>
      <c r="G10" s="82"/>
      <c r="H10" s="82"/>
      <c r="I10" s="45"/>
      <c r="J10" s="64"/>
      <c r="K10" s="99"/>
      <c r="L10" s="99"/>
      <c r="M10" s="95"/>
      <c r="N10" s="2"/>
      <c r="O10" s="2"/>
    </row>
    <row r="11" spans="1:13" ht="25.5" customHeight="1">
      <c r="A11" s="90"/>
      <c r="B11" s="88"/>
      <c r="C11" s="62"/>
      <c r="D11" s="44"/>
      <c r="E11" s="42"/>
      <c r="F11" s="81"/>
      <c r="G11" s="82"/>
      <c r="H11" s="82"/>
      <c r="I11" s="57"/>
      <c r="J11" s="68"/>
      <c r="K11" s="99"/>
      <c r="L11" s="99"/>
      <c r="M11" s="95"/>
    </row>
    <row r="12" spans="1:13" ht="25.5" customHeight="1">
      <c r="A12" s="90"/>
      <c r="B12" s="88"/>
      <c r="C12" s="62"/>
      <c r="D12" s="44"/>
      <c r="E12" s="42"/>
      <c r="F12" s="81"/>
      <c r="G12" s="82"/>
      <c r="H12" s="82"/>
      <c r="I12" s="58"/>
      <c r="J12" s="71"/>
      <c r="K12" s="99"/>
      <c r="L12" s="99"/>
      <c r="M12" s="95"/>
    </row>
    <row r="13" spans="1:13" ht="25.5" customHeight="1">
      <c r="A13" s="90"/>
      <c r="B13" s="88"/>
      <c r="C13" s="62"/>
      <c r="D13" s="44"/>
      <c r="E13" s="42"/>
      <c r="F13" s="81"/>
      <c r="G13" s="82"/>
      <c r="H13" s="82"/>
      <c r="I13" s="58"/>
      <c r="J13" s="71"/>
      <c r="K13" s="99"/>
      <c r="L13" s="99"/>
      <c r="M13" s="95"/>
    </row>
    <row r="14" spans="1:13" ht="25.5" customHeight="1" thickBot="1">
      <c r="A14" s="91"/>
      <c r="B14" s="88"/>
      <c r="C14" s="65"/>
      <c r="D14" s="67"/>
      <c r="E14" s="41"/>
      <c r="F14" s="83"/>
      <c r="G14" s="84"/>
      <c r="H14" s="84"/>
      <c r="I14" s="84"/>
      <c r="J14" s="68"/>
      <c r="K14" s="99"/>
      <c r="L14" s="99"/>
      <c r="M14" s="95"/>
    </row>
    <row r="15" spans="1:12" ht="25.5" customHeight="1" thickBot="1">
      <c r="A15" s="72"/>
      <c r="B15" s="72"/>
      <c r="C15" s="73"/>
      <c r="D15" s="573" t="s">
        <v>1</v>
      </c>
      <c r="E15" s="574"/>
      <c r="F15" s="309"/>
      <c r="G15" s="310">
        <f>SUM(G9:G14)</f>
        <v>0</v>
      </c>
      <c r="H15" s="310">
        <f>SUM(H9:H14)</f>
        <v>0</v>
      </c>
      <c r="I15" s="10"/>
      <c r="J15" s="10"/>
      <c r="K15" s="101">
        <f>SUM(K9:K14)</f>
        <v>0</v>
      </c>
      <c r="L15" s="101">
        <f>SUM(L9:L14)</f>
        <v>0</v>
      </c>
    </row>
    <row r="16" spans="1:10" ht="15.75">
      <c r="A16" s="5"/>
      <c r="B16" s="7"/>
      <c r="C16" s="8"/>
      <c r="D16" s="9"/>
      <c r="E16" s="10"/>
      <c r="F16" s="10"/>
      <c r="G16" s="10"/>
      <c r="H16" s="10"/>
      <c r="I16" s="10"/>
      <c r="J16" s="10"/>
    </row>
    <row r="17" spans="1:10" ht="15" customHeight="1">
      <c r="A17" s="570" t="s">
        <v>172</v>
      </c>
      <c r="B17" s="570"/>
      <c r="C17" s="570"/>
      <c r="D17" s="570"/>
      <c r="E17" s="570"/>
      <c r="F17" s="570"/>
      <c r="G17" s="570"/>
      <c r="H17" s="570"/>
      <c r="I17" s="570"/>
      <c r="J17" s="570"/>
    </row>
    <row r="18" spans="1:8" ht="35.25" customHeight="1">
      <c r="A18" s="13" t="s">
        <v>50</v>
      </c>
      <c r="B18" s="15"/>
      <c r="C18" s="15"/>
      <c r="D18" s="9"/>
      <c r="E18" s="10"/>
      <c r="F18" s="10"/>
      <c r="G18" s="10"/>
      <c r="H18" s="10"/>
    </row>
    <row r="19" spans="1:10" ht="15">
      <c r="A19" s="37"/>
      <c r="B19" s="12"/>
      <c r="C19" s="12"/>
      <c r="D19" s="12"/>
      <c r="E19" s="10"/>
      <c r="F19" s="10"/>
      <c r="G19" s="10"/>
      <c r="H19" s="10"/>
      <c r="J19" s="78" t="s">
        <v>13</v>
      </c>
    </row>
    <row r="20" spans="1:8" ht="15">
      <c r="A20" s="15"/>
      <c r="B20" s="10"/>
      <c r="C20" s="10"/>
      <c r="D20" s="9"/>
      <c r="E20" s="16"/>
      <c r="F20" s="16"/>
      <c r="G20" s="16"/>
      <c r="H20" s="16"/>
    </row>
    <row r="21" spans="1:8" ht="15">
      <c r="A21" s="16"/>
      <c r="B21" s="10"/>
      <c r="C21" s="10"/>
      <c r="D21" s="9"/>
      <c r="F21" s="16" t="s">
        <v>0</v>
      </c>
      <c r="H21" s="16"/>
    </row>
    <row r="22" spans="1:8" ht="15">
      <c r="A22" s="15"/>
      <c r="B22" s="16"/>
      <c r="C22" s="16"/>
      <c r="D22" s="9"/>
      <c r="E22" s="17"/>
      <c r="F22" s="10"/>
      <c r="G22" s="10"/>
      <c r="H22" s="10"/>
    </row>
    <row r="23" ht="14.25">
      <c r="E23" s="2"/>
    </row>
    <row r="24" ht="14.25">
      <c r="E24" s="2"/>
    </row>
    <row r="25" ht="14.25">
      <c r="E25" s="2"/>
    </row>
    <row r="26" ht="14.25">
      <c r="E26" s="2"/>
    </row>
  </sheetData>
  <sheetProtection/>
  <mergeCells count="13">
    <mergeCell ref="A17:J17"/>
    <mergeCell ref="K7:M7"/>
    <mergeCell ref="G7:H7"/>
    <mergeCell ref="D7:F7"/>
    <mergeCell ref="D15:E15"/>
    <mergeCell ref="B7:C7"/>
    <mergeCell ref="A7:A8"/>
    <mergeCell ref="I7:J7"/>
    <mergeCell ref="A2:C2"/>
    <mergeCell ref="D2:J2"/>
    <mergeCell ref="A4:J4"/>
    <mergeCell ref="A5:J5"/>
    <mergeCell ref="A1:K1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82" r:id="rId1"/>
  <headerFooter alignWithMargins="0">
    <oddHeader>&amp;RScheda SG_CONSUL -  Servizi di Consulenza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tabSelected="1" view="pageBreakPreview" zoomScaleSheetLayoutView="100" zoomScalePageLayoutView="0" workbookViewId="0" topLeftCell="A1">
      <selection activeCell="A16" sqref="A16:K16"/>
    </sheetView>
  </sheetViews>
  <sheetFormatPr defaultColWidth="9.140625" defaultRowHeight="12.75"/>
  <cols>
    <col min="1" max="1" width="12.7109375" style="18" customWidth="1"/>
    <col min="2" max="2" width="12.421875" style="322" customWidth="1"/>
    <col min="3" max="3" width="8.421875" style="18" customWidth="1"/>
    <col min="4" max="4" width="5.421875" style="18" customWidth="1"/>
    <col min="5" max="5" width="11.421875" style="18" customWidth="1"/>
    <col min="6" max="6" width="10.7109375" style="4" customWidth="1"/>
    <col min="7" max="7" width="12.421875" style="4" customWidth="1"/>
    <col min="8" max="8" width="12.00390625" style="4" customWidth="1"/>
    <col min="9" max="9" width="12.7109375" style="4" customWidth="1"/>
    <col min="10" max="10" width="11.28125" style="4" customWidth="1"/>
    <col min="11" max="11" width="10.8515625" style="2" customWidth="1"/>
    <col min="12" max="12" width="12.28125" style="4" customWidth="1"/>
    <col min="13" max="13" width="13.00390625" style="4" customWidth="1"/>
    <col min="14" max="14" width="8.421875" style="4" customWidth="1"/>
    <col min="15" max="16384" width="9.140625" style="4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2" s="2" customFormat="1" ht="29.25" customHeight="1">
      <c r="A2" s="561" t="s">
        <v>118</v>
      </c>
      <c r="B2" s="562"/>
      <c r="C2" s="562"/>
      <c r="D2" s="562"/>
      <c r="E2" s="562"/>
      <c r="F2" s="563"/>
      <c r="G2" s="564"/>
      <c r="H2" s="565"/>
      <c r="I2" s="565"/>
      <c r="J2" s="565"/>
      <c r="K2" s="566"/>
      <c r="L2" s="1"/>
    </row>
    <row r="3" spans="1:11" s="2" customFormat="1" ht="29.25" customHeight="1">
      <c r="A3" s="515" t="s">
        <v>49</v>
      </c>
      <c r="B3" s="522"/>
      <c r="C3" s="522"/>
      <c r="D3" s="522"/>
      <c r="E3" s="522"/>
      <c r="F3" s="522"/>
      <c r="G3" s="522"/>
      <c r="H3" s="522"/>
      <c r="I3" s="522"/>
      <c r="J3" s="522"/>
      <c r="K3" s="590"/>
    </row>
    <row r="4" spans="1:12" s="2" customFormat="1" ht="33" customHeight="1" thickBot="1">
      <c r="A4" s="579" t="s">
        <v>195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1"/>
    </row>
    <row r="5" spans="1:11" s="2" customFormat="1" ht="4.5" customHeight="1" thickBot="1">
      <c r="A5" s="182"/>
      <c r="B5" s="183"/>
      <c r="C5" s="183"/>
      <c r="D5" s="183"/>
      <c r="E5" s="184"/>
      <c r="F5" s="184"/>
      <c r="G5" s="184"/>
      <c r="H5" s="184"/>
      <c r="I5" s="184"/>
      <c r="J5" s="184"/>
      <c r="K5" s="185"/>
    </row>
    <row r="6" spans="1:16" ht="15" customHeight="1" thickBot="1">
      <c r="A6" s="616" t="s">
        <v>40</v>
      </c>
      <c r="B6" s="393" t="s">
        <v>174</v>
      </c>
      <c r="C6" s="619" t="s">
        <v>129</v>
      </c>
      <c r="D6" s="620"/>
      <c r="E6" s="610" t="s">
        <v>4</v>
      </c>
      <c r="F6" s="618"/>
      <c r="G6" s="618"/>
      <c r="H6" s="610" t="s">
        <v>125</v>
      </c>
      <c r="I6" s="611"/>
      <c r="J6" s="610" t="s">
        <v>113</v>
      </c>
      <c r="K6" s="611"/>
      <c r="L6" s="607" t="s">
        <v>27</v>
      </c>
      <c r="M6" s="608"/>
      <c r="N6" s="609"/>
      <c r="O6" s="2"/>
      <c r="P6" s="2"/>
    </row>
    <row r="7" spans="1:16" ht="43.5" customHeight="1" thickBot="1">
      <c r="A7" s="617"/>
      <c r="B7" s="398" t="s">
        <v>123</v>
      </c>
      <c r="C7" s="621"/>
      <c r="D7" s="622"/>
      <c r="E7" s="27" t="s">
        <v>112</v>
      </c>
      <c r="F7" s="29" t="s">
        <v>5</v>
      </c>
      <c r="G7" s="29" t="s">
        <v>137</v>
      </c>
      <c r="H7" s="28" t="s">
        <v>21</v>
      </c>
      <c r="I7" s="79" t="s">
        <v>22</v>
      </c>
      <c r="J7" s="27" t="s">
        <v>114</v>
      </c>
      <c r="K7" s="30" t="s">
        <v>5</v>
      </c>
      <c r="L7" s="97" t="s">
        <v>23</v>
      </c>
      <c r="M7" s="97" t="s">
        <v>24</v>
      </c>
      <c r="N7" s="93" t="s">
        <v>140</v>
      </c>
      <c r="O7" s="2"/>
      <c r="P7" s="2"/>
    </row>
    <row r="8" spans="1:16" ht="25.5" customHeight="1">
      <c r="A8" s="352"/>
      <c r="B8" s="394"/>
      <c r="C8" s="623"/>
      <c r="D8" s="624"/>
      <c r="E8" s="353"/>
      <c r="F8" s="354"/>
      <c r="G8" s="355"/>
      <c r="H8" s="356"/>
      <c r="I8" s="356"/>
      <c r="J8" s="357"/>
      <c r="K8" s="358"/>
      <c r="L8" s="359"/>
      <c r="M8" s="359"/>
      <c r="N8" s="360"/>
      <c r="O8" s="2"/>
      <c r="P8" s="2"/>
    </row>
    <row r="9" spans="1:14" ht="25.5" customHeight="1">
      <c r="A9" s="361"/>
      <c r="B9" s="395"/>
      <c r="C9" s="614"/>
      <c r="D9" s="615"/>
      <c r="E9" s="362"/>
      <c r="F9" s="363"/>
      <c r="G9" s="364"/>
      <c r="H9" s="365"/>
      <c r="I9" s="365"/>
      <c r="J9" s="366"/>
      <c r="K9" s="367"/>
      <c r="L9" s="368"/>
      <c r="M9" s="368"/>
      <c r="N9" s="369"/>
    </row>
    <row r="10" spans="1:14" ht="25.5" customHeight="1">
      <c r="A10" s="370"/>
      <c r="B10" s="396"/>
      <c r="C10" s="614"/>
      <c r="D10" s="615"/>
      <c r="E10" s="371"/>
      <c r="F10" s="372"/>
      <c r="G10" s="373"/>
      <c r="H10" s="374"/>
      <c r="I10" s="374"/>
      <c r="J10" s="375"/>
      <c r="K10" s="376"/>
      <c r="L10" s="368"/>
      <c r="M10" s="368"/>
      <c r="N10" s="369"/>
    </row>
    <row r="11" spans="1:14" ht="25.5" customHeight="1">
      <c r="A11" s="370"/>
      <c r="B11" s="396"/>
      <c r="C11" s="614"/>
      <c r="D11" s="615"/>
      <c r="E11" s="371"/>
      <c r="F11" s="372"/>
      <c r="G11" s="373"/>
      <c r="H11" s="374"/>
      <c r="I11" s="374"/>
      <c r="J11" s="375"/>
      <c r="K11" s="376"/>
      <c r="L11" s="368"/>
      <c r="M11" s="368"/>
      <c r="N11" s="369"/>
    </row>
    <row r="12" spans="1:14" ht="25.5" customHeight="1" thickBot="1">
      <c r="A12" s="377"/>
      <c r="B12" s="397"/>
      <c r="C12" s="625"/>
      <c r="D12" s="626"/>
      <c r="E12" s="378"/>
      <c r="F12" s="379"/>
      <c r="G12" s="380"/>
      <c r="H12" s="381"/>
      <c r="I12" s="381"/>
      <c r="J12" s="382"/>
      <c r="K12" s="383"/>
      <c r="L12" s="384"/>
      <c r="M12" s="385"/>
      <c r="N12" s="386"/>
    </row>
    <row r="13" spans="1:14" ht="25.5" customHeight="1" thickBot="1">
      <c r="A13" s="387"/>
      <c r="B13" s="387"/>
      <c r="C13" s="387"/>
      <c r="D13" s="387"/>
      <c r="E13" s="612" t="s">
        <v>1</v>
      </c>
      <c r="F13" s="613"/>
      <c r="G13" s="388"/>
      <c r="H13" s="389">
        <f>SUM(H8:H12)</f>
        <v>0</v>
      </c>
      <c r="I13" s="389">
        <f>SUM(I8:I12)</f>
        <v>0</v>
      </c>
      <c r="J13" s="390"/>
      <c r="K13" s="390"/>
      <c r="L13" s="391">
        <f>SUM(L8:L12)</f>
        <v>0</v>
      </c>
      <c r="M13" s="391">
        <f>SUM(M8:M12)</f>
        <v>0</v>
      </c>
      <c r="N13" s="392"/>
    </row>
    <row r="14" spans="1:11" ht="14.25">
      <c r="A14" s="5"/>
      <c r="B14" s="5"/>
      <c r="C14" s="6"/>
      <c r="D14" s="7"/>
      <c r="E14" s="9"/>
      <c r="F14" s="10"/>
      <c r="G14" s="10"/>
      <c r="H14" s="10"/>
      <c r="I14" s="10"/>
      <c r="J14" s="32"/>
      <c r="K14" s="10"/>
    </row>
    <row r="15" spans="1:11" ht="15">
      <c r="A15" s="37"/>
      <c r="B15" s="37"/>
      <c r="C15" s="33"/>
      <c r="D15" s="12"/>
      <c r="E15" s="12"/>
      <c r="F15" s="10"/>
      <c r="G15" s="10"/>
      <c r="H15" s="10"/>
      <c r="I15" s="10"/>
      <c r="J15" s="10"/>
      <c r="K15" s="10"/>
    </row>
    <row r="16" spans="1:11" ht="15" customHeight="1">
      <c r="A16" s="570" t="s">
        <v>172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</row>
    <row r="17" spans="1:11" ht="24" customHeight="1">
      <c r="A17" s="13" t="s">
        <v>50</v>
      </c>
      <c r="B17" s="13"/>
      <c r="C17" s="14"/>
      <c r="D17" s="15"/>
      <c r="E17" s="15"/>
      <c r="F17" s="10"/>
      <c r="G17" s="10"/>
      <c r="H17" s="10"/>
      <c r="I17" s="10"/>
      <c r="J17" s="10"/>
      <c r="K17" s="10"/>
    </row>
    <row r="18" spans="1:11" ht="15">
      <c r="A18" s="15"/>
      <c r="B18" s="15"/>
      <c r="C18" s="15"/>
      <c r="D18" s="15"/>
      <c r="E18" s="15"/>
      <c r="F18" s="10"/>
      <c r="G18" s="10"/>
      <c r="H18" s="10"/>
      <c r="I18" s="10"/>
      <c r="J18" s="10"/>
      <c r="K18" s="10"/>
    </row>
    <row r="19" spans="1:11" ht="14.25">
      <c r="A19" s="9"/>
      <c r="B19" s="9"/>
      <c r="C19" s="9"/>
      <c r="D19" s="10"/>
      <c r="E19" s="9"/>
      <c r="F19" s="10"/>
      <c r="G19" s="10"/>
      <c r="H19" s="10"/>
      <c r="I19" s="10"/>
      <c r="J19" s="10"/>
      <c r="K19" s="10"/>
    </row>
    <row r="20" spans="1:11" ht="15">
      <c r="A20" s="567"/>
      <c r="B20" s="567"/>
      <c r="C20" s="567"/>
      <c r="D20" s="10"/>
      <c r="E20" s="9"/>
      <c r="G20" s="55"/>
      <c r="H20" s="55"/>
      <c r="I20" s="55"/>
      <c r="K20" s="78" t="s">
        <v>13</v>
      </c>
    </row>
    <row r="21" spans="1:11" ht="15">
      <c r="A21" s="15"/>
      <c r="B21" s="15"/>
      <c r="C21" s="15"/>
      <c r="D21" s="10"/>
      <c r="E21" s="9"/>
      <c r="F21" s="16"/>
      <c r="G21" s="16"/>
      <c r="H21" s="16"/>
      <c r="I21" s="16"/>
      <c r="J21" s="16"/>
      <c r="K21" s="10"/>
    </row>
    <row r="22" spans="1:11" ht="15">
      <c r="A22" s="16"/>
      <c r="B22" s="16"/>
      <c r="C22" s="16"/>
      <c r="D22" s="10"/>
      <c r="E22" s="9"/>
      <c r="G22" s="16" t="s">
        <v>0</v>
      </c>
      <c r="I22" s="16"/>
      <c r="J22" s="16"/>
      <c r="K22" s="10"/>
    </row>
    <row r="23" spans="1:11" ht="15">
      <c r="A23" s="15"/>
      <c r="B23" s="15"/>
      <c r="C23" s="15"/>
      <c r="D23" s="16"/>
      <c r="E23" s="9"/>
      <c r="F23" s="17"/>
      <c r="G23" s="10"/>
      <c r="H23" s="10"/>
      <c r="I23" s="10"/>
      <c r="J23" s="10"/>
      <c r="K23" s="10"/>
    </row>
    <row r="24" ht="14.25">
      <c r="F24" s="2"/>
    </row>
    <row r="25" ht="14.25">
      <c r="F25" s="2"/>
    </row>
    <row r="26" ht="14.25">
      <c r="F26" s="2"/>
    </row>
    <row r="27" ht="14.25">
      <c r="F27" s="2"/>
    </row>
  </sheetData>
  <sheetProtection/>
  <mergeCells count="19">
    <mergeCell ref="A3:K3"/>
    <mergeCell ref="A2:F2"/>
    <mergeCell ref="G2:K2"/>
    <mergeCell ref="A1:K1"/>
    <mergeCell ref="A20:C20"/>
    <mergeCell ref="C12:D12"/>
    <mergeCell ref="C11:D11"/>
    <mergeCell ref="A16:K16"/>
    <mergeCell ref="C9:D9"/>
    <mergeCell ref="L6:N6"/>
    <mergeCell ref="H6:I6"/>
    <mergeCell ref="A4:K4"/>
    <mergeCell ref="E13:F13"/>
    <mergeCell ref="C10:D10"/>
    <mergeCell ref="A6:A7"/>
    <mergeCell ref="E6:G6"/>
    <mergeCell ref="J6:K6"/>
    <mergeCell ref="C6:D7"/>
    <mergeCell ref="C8:D8"/>
  </mergeCells>
  <printOptions horizontalCentered="1"/>
  <pageMargins left="0.32" right="0.3" top="0.54" bottom="0.49" header="0.29" footer="0.34"/>
  <pageSetup fitToHeight="1" fitToWidth="1" horizontalDpi="600" verticalDpi="600" orientation="landscape" paperSize="9" scale="93" r:id="rId1"/>
  <headerFooter alignWithMargins="0">
    <oddHeader xml:space="preserve">&amp;RScheda SH_ALTRCOST - Altri Costi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SheetLayoutView="100" zoomScalePageLayoutView="0" workbookViewId="0" topLeftCell="A9">
      <selection activeCell="A16" sqref="A16:K16"/>
    </sheetView>
  </sheetViews>
  <sheetFormatPr defaultColWidth="9.140625" defaultRowHeight="12.75"/>
  <cols>
    <col min="1" max="1" width="15.00390625" style="104" customWidth="1"/>
    <col min="2" max="2" width="6.28125" style="104" customWidth="1"/>
    <col min="3" max="5" width="17.28125" style="104" customWidth="1"/>
    <col min="6" max="6" width="1.7109375" style="104" customWidth="1"/>
    <col min="7" max="7" width="17.28125" style="104" customWidth="1"/>
    <col min="8" max="8" width="11.421875" style="104" customWidth="1"/>
    <col min="9" max="9" width="17.28125" style="104" customWidth="1"/>
    <col min="10" max="10" width="12.00390625" style="104" customWidth="1"/>
    <col min="11" max="16384" width="9.140625" style="104" customWidth="1"/>
  </cols>
  <sheetData>
    <row r="1" spans="1:10" ht="24" customHeight="1">
      <c r="A1" s="421" t="s">
        <v>183</v>
      </c>
      <c r="B1" s="422"/>
      <c r="C1" s="422"/>
      <c r="D1" s="422"/>
      <c r="E1" s="422"/>
      <c r="F1" s="422"/>
      <c r="G1" s="422"/>
      <c r="H1" s="439" t="s">
        <v>184</v>
      </c>
      <c r="I1" s="439"/>
      <c r="J1" s="413"/>
    </row>
    <row r="2" spans="1:8" ht="3.75" customHeight="1" thickBot="1">
      <c r="A2" s="199"/>
      <c r="B2" s="220"/>
      <c r="C2" s="220"/>
      <c r="D2" s="220"/>
      <c r="E2" s="220"/>
      <c r="F2" s="220"/>
      <c r="G2" s="220"/>
      <c r="H2" s="220"/>
    </row>
    <row r="3" spans="1:10" ht="21.75" customHeight="1">
      <c r="A3" s="448" t="s">
        <v>118</v>
      </c>
      <c r="B3" s="449"/>
      <c r="C3" s="449"/>
      <c r="D3" s="460"/>
      <c r="E3" s="461"/>
      <c r="F3" s="292"/>
      <c r="G3" s="294"/>
      <c r="H3" s="294"/>
      <c r="I3" s="294"/>
      <c r="J3" s="295"/>
    </row>
    <row r="4" spans="1:10" s="2" customFormat="1" ht="21" customHeight="1">
      <c r="A4" s="450" t="s">
        <v>49</v>
      </c>
      <c r="B4" s="451"/>
      <c r="C4" s="451"/>
      <c r="D4" s="451"/>
      <c r="E4" s="451"/>
      <c r="F4" s="451"/>
      <c r="G4" s="451"/>
      <c r="H4" s="451"/>
      <c r="I4" s="451"/>
      <c r="J4" s="452"/>
    </row>
    <row r="5" spans="1:10" s="2" customFormat="1" ht="6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</row>
    <row r="6" spans="1:10" ht="37.5" customHeight="1" thickBot="1">
      <c r="A6" s="462" t="s">
        <v>197</v>
      </c>
      <c r="B6" s="463"/>
      <c r="C6" s="463"/>
      <c r="D6" s="463"/>
      <c r="E6" s="463"/>
      <c r="F6" s="243"/>
      <c r="G6" s="455" t="s">
        <v>27</v>
      </c>
      <c r="H6" s="456"/>
      <c r="I6" s="456"/>
      <c r="J6" s="457"/>
    </row>
    <row r="7" spans="1:10" s="106" customFormat="1" ht="39" customHeight="1" thickBot="1">
      <c r="A7" s="464" t="s">
        <v>6</v>
      </c>
      <c r="B7" s="465"/>
      <c r="C7" s="224" t="s">
        <v>66</v>
      </c>
      <c r="D7" s="224" t="s">
        <v>67</v>
      </c>
      <c r="E7" s="224" t="s">
        <v>62</v>
      </c>
      <c r="F7" s="240"/>
      <c r="G7" s="235" t="s">
        <v>23</v>
      </c>
      <c r="H7" s="236" t="s">
        <v>28</v>
      </c>
      <c r="I7" s="235" t="s">
        <v>57</v>
      </c>
      <c r="J7" s="236" t="s">
        <v>28</v>
      </c>
    </row>
    <row r="8" spans="1:10" s="108" customFormat="1" ht="25.5" customHeight="1" thickBot="1">
      <c r="A8" s="453" t="s">
        <v>69</v>
      </c>
      <c r="B8" s="454"/>
      <c r="C8" s="323">
        <f>+'SA_ PersPrManag'!E13</f>
        <v>0</v>
      </c>
      <c r="D8" s="323">
        <f>+'SA_ PersPrManag'!G13</f>
        <v>0</v>
      </c>
      <c r="E8" s="289">
        <f>+C8+D8</f>
        <v>0</v>
      </c>
      <c r="F8" s="275"/>
      <c r="G8" s="276">
        <f>+'SA_ PersPrManag'!H13</f>
        <v>0</v>
      </c>
      <c r="H8" s="277"/>
      <c r="I8" s="278">
        <f>+'SA_ PersPrManag'!I13</f>
        <v>0</v>
      </c>
      <c r="J8" s="237"/>
    </row>
    <row r="9" spans="1:10" s="108" customFormat="1" ht="25.5" customHeight="1" thickBot="1">
      <c r="A9" s="453" t="s">
        <v>70</v>
      </c>
      <c r="B9" s="454"/>
      <c r="C9" s="324">
        <f>+'SB_ PersTecnic'!F16</f>
        <v>0</v>
      </c>
      <c r="D9" s="324">
        <f>+'SB_ PersTecnic'!H16</f>
        <v>0</v>
      </c>
      <c r="E9" s="289">
        <f aca="true" t="shared" si="0" ref="E9:E16">+C9+D9</f>
        <v>0</v>
      </c>
      <c r="F9" s="279"/>
      <c r="G9" s="280">
        <f>+'SB_ PersTecnic'!I16</f>
        <v>0</v>
      </c>
      <c r="H9" s="277"/>
      <c r="I9" s="280">
        <f>+'SB_ PersTecnic'!J16</f>
        <v>0</v>
      </c>
      <c r="J9" s="237"/>
    </row>
    <row r="10" spans="1:10" s="108" customFormat="1" ht="25.5" customHeight="1" thickBot="1">
      <c r="A10" s="453" t="s">
        <v>217</v>
      </c>
      <c r="B10" s="454"/>
      <c r="C10" s="324">
        <f>+'SBNO_ PersNonDipTecnic'!F16</f>
        <v>0</v>
      </c>
      <c r="D10" s="324">
        <f>+'SBNO_ PersNonDipTecnic'!G16</f>
        <v>0</v>
      </c>
      <c r="E10" s="289">
        <f t="shared" si="0"/>
        <v>0</v>
      </c>
      <c r="F10" s="281"/>
      <c r="G10" s="282">
        <f>+'SBNO_ PersNonDipTecnic'!H16</f>
        <v>0</v>
      </c>
      <c r="H10" s="277"/>
      <c r="I10" s="282">
        <f>+'SBNO_ PersNonDipTecnic'!I16</f>
        <v>0</v>
      </c>
      <c r="J10" s="237"/>
    </row>
    <row r="11" spans="1:10" s="108" customFormat="1" ht="25.5" customHeight="1" thickBot="1">
      <c r="A11" s="453" t="s">
        <v>218</v>
      </c>
      <c r="B11" s="454"/>
      <c r="C11" s="324">
        <f>+'SC_ STRUMENT'!G13</f>
        <v>0</v>
      </c>
      <c r="D11" s="324">
        <f>+'SC_ STRUMENT'!H13</f>
        <v>0</v>
      </c>
      <c r="E11" s="289">
        <f t="shared" si="0"/>
        <v>0</v>
      </c>
      <c r="F11" s="281"/>
      <c r="G11" s="282">
        <f>+'SC_ STRUMENT'!K13</f>
        <v>0</v>
      </c>
      <c r="H11" s="277"/>
      <c r="I11" s="282">
        <f>+'SC_ STRUMENT'!L13</f>
        <v>0</v>
      </c>
      <c r="J11" s="237"/>
    </row>
    <row r="12" spans="1:10" s="108" customFormat="1" ht="25.5" customHeight="1" thickBot="1">
      <c r="A12" s="453" t="s">
        <v>219</v>
      </c>
      <c r="B12" s="454"/>
      <c r="C12" s="324">
        <f>+'SD_FORN.RIC.'!G15</f>
        <v>0</v>
      </c>
      <c r="D12" s="324">
        <f>+'SD_FORN.RIC.'!H15</f>
        <v>0</v>
      </c>
      <c r="E12" s="289">
        <f t="shared" si="0"/>
        <v>0</v>
      </c>
      <c r="F12" s="279"/>
      <c r="G12" s="280">
        <f>+'SD_FORN.RIC.'!K15</f>
        <v>0</v>
      </c>
      <c r="H12" s="277"/>
      <c r="I12" s="280">
        <f>+'SD_FORN.RIC.'!L15</f>
        <v>0</v>
      </c>
      <c r="J12" s="237"/>
    </row>
    <row r="13" spans="1:10" s="108" customFormat="1" ht="25.5" customHeight="1" thickBot="1">
      <c r="A13" s="453" t="s">
        <v>220</v>
      </c>
      <c r="B13" s="454"/>
      <c r="C13" s="324">
        <f>+SE_BREVET!G15</f>
        <v>0</v>
      </c>
      <c r="D13" s="324">
        <f>+SE_BREVET!H15</f>
        <v>0</v>
      </c>
      <c r="E13" s="289">
        <f t="shared" si="0"/>
        <v>0</v>
      </c>
      <c r="F13" s="279"/>
      <c r="G13" s="280">
        <f>+SE_BREVET!K15</f>
        <v>0</v>
      </c>
      <c r="H13" s="277"/>
      <c r="I13" s="280">
        <f>+SE_BREVET!L15</f>
        <v>0</v>
      </c>
      <c r="J13" s="237"/>
    </row>
    <row r="14" spans="1:10" s="108" customFormat="1" ht="25.5" customHeight="1" thickBot="1">
      <c r="A14" s="446" t="s">
        <v>221</v>
      </c>
      <c r="B14" s="447"/>
      <c r="C14" s="324">
        <f>+SF_CONSUL!G15</f>
        <v>0</v>
      </c>
      <c r="D14" s="324">
        <f>+SF_CONSUL!H15</f>
        <v>0</v>
      </c>
      <c r="E14" s="289">
        <f t="shared" si="0"/>
        <v>0</v>
      </c>
      <c r="F14" s="279"/>
      <c r="G14" s="280">
        <f>+SF_CONSUL!K15</f>
        <v>0</v>
      </c>
      <c r="H14" s="277"/>
      <c r="I14" s="280">
        <f>+SF_CONSUL!L15</f>
        <v>0</v>
      </c>
      <c r="J14" s="237"/>
    </row>
    <row r="15" spans="1:10" s="108" customFormat="1" ht="25.5" customHeight="1" thickBot="1">
      <c r="A15" s="446" t="s">
        <v>222</v>
      </c>
      <c r="B15" s="447"/>
      <c r="C15" s="324">
        <f>+'SG_ ALTRCOST'!H13</f>
        <v>0</v>
      </c>
      <c r="D15" s="324">
        <f>+'SG_ ALTRCOST'!I13</f>
        <v>0</v>
      </c>
      <c r="E15" s="289">
        <f t="shared" si="0"/>
        <v>0</v>
      </c>
      <c r="F15" s="279"/>
      <c r="G15" s="280">
        <f>+'SG_ ALTRCOST'!L13</f>
        <v>0</v>
      </c>
      <c r="H15" s="277"/>
      <c r="I15" s="280">
        <f>+'SG_ ALTRCOST'!M13</f>
        <v>0</v>
      </c>
      <c r="J15" s="237"/>
    </row>
    <row r="16" spans="1:10" s="108" customFormat="1" ht="25.5" customHeight="1" thickBot="1">
      <c r="A16" s="446" t="s">
        <v>223</v>
      </c>
      <c r="B16" s="447"/>
      <c r="C16" s="324">
        <v>0</v>
      </c>
      <c r="D16" s="324">
        <v>0</v>
      </c>
      <c r="E16" s="289">
        <f t="shared" si="0"/>
        <v>0</v>
      </c>
      <c r="F16" s="279"/>
      <c r="G16" s="280">
        <v>0</v>
      </c>
      <c r="H16" s="277"/>
      <c r="I16" s="280">
        <v>0</v>
      </c>
      <c r="J16" s="237"/>
    </row>
    <row r="17" spans="1:10" s="109" customFormat="1" ht="25.5" customHeight="1" thickBot="1">
      <c r="A17" s="458" t="s">
        <v>186</v>
      </c>
      <c r="B17" s="459"/>
      <c r="C17" s="290">
        <f>SUM(C8:C16)</f>
        <v>0</v>
      </c>
      <c r="D17" s="290">
        <f>SUM(D8:D16)</f>
        <v>0</v>
      </c>
      <c r="E17" s="290">
        <f>SUM(C17:D17)</f>
        <v>0</v>
      </c>
      <c r="F17" s="283"/>
      <c r="G17" s="284">
        <f>SUM(G8:G16)</f>
        <v>0</v>
      </c>
      <c r="H17" s="285"/>
      <c r="I17" s="284">
        <f>SUM(I8:I16)</f>
        <v>0</v>
      </c>
      <c r="J17" s="239"/>
    </row>
    <row r="18" spans="1:10" s="109" customFormat="1" ht="9.75" customHeight="1">
      <c r="A18" s="225"/>
      <c r="B18" s="226"/>
      <c r="C18" s="226"/>
      <c r="D18" s="226"/>
      <c r="E18" s="226"/>
      <c r="F18" s="226"/>
      <c r="G18" s="227"/>
      <c r="H18" s="227"/>
      <c r="I18" s="227"/>
      <c r="J18" s="227"/>
    </row>
    <row r="19" spans="1:9" s="109" customFormat="1" ht="27" customHeight="1">
      <c r="A19" s="225"/>
      <c r="B19" s="226"/>
      <c r="C19" s="441" t="s">
        <v>68</v>
      </c>
      <c r="D19" s="442"/>
      <c r="E19" s="286"/>
      <c r="F19" s="241"/>
      <c r="G19" s="444" t="s">
        <v>138</v>
      </c>
      <c r="H19" s="445"/>
      <c r="I19" s="288">
        <f>+G17+I17</f>
        <v>0</v>
      </c>
    </row>
    <row r="20" spans="1:9" s="109" customFormat="1" ht="25.5" customHeight="1">
      <c r="A20" s="225"/>
      <c r="B20" s="226"/>
      <c r="C20" s="441"/>
      <c r="D20" s="442"/>
      <c r="E20" s="287"/>
      <c r="F20" s="242"/>
      <c r="G20" s="444" t="s">
        <v>139</v>
      </c>
      <c r="H20" s="445"/>
      <c r="I20" s="325" t="str">
        <f>IF(I19&gt;0,I19/E19,"-")</f>
        <v>-</v>
      </c>
    </row>
    <row r="21" spans="1:10" s="109" customFormat="1" ht="25.5" customHeight="1">
      <c r="A21" s="440" t="s">
        <v>175</v>
      </c>
      <c r="B21" s="440"/>
      <c r="C21" s="440"/>
      <c r="D21" s="440"/>
      <c r="E21" s="440"/>
      <c r="F21" s="440"/>
      <c r="G21" s="440"/>
      <c r="H21" s="440"/>
      <c r="I21" s="440"/>
      <c r="J21" s="440"/>
    </row>
    <row r="22" spans="1:10" s="232" customFormat="1" ht="26.25" customHeight="1">
      <c r="A22" s="228" t="s">
        <v>50</v>
      </c>
      <c r="B22" s="229"/>
      <c r="C22" s="230"/>
      <c r="D22" s="231"/>
      <c r="E22" s="231"/>
      <c r="F22" s="231"/>
      <c r="G22" s="227"/>
      <c r="H22" s="227"/>
      <c r="I22" s="227"/>
      <c r="J22" s="227"/>
    </row>
    <row r="23" spans="1:10" s="232" customFormat="1" ht="15" customHeight="1">
      <c r="A23" s="230"/>
      <c r="B23" s="230"/>
      <c r="C23" s="231"/>
      <c r="D23" s="233" t="s">
        <v>13</v>
      </c>
      <c r="E23" s="231"/>
      <c r="F23" s="231"/>
      <c r="G23" s="227"/>
      <c r="H23" s="227"/>
      <c r="I23" s="227"/>
      <c r="J23" s="227"/>
    </row>
    <row r="24" spans="1:10" s="232" customFormat="1" ht="11.25" customHeight="1">
      <c r="A24" s="443"/>
      <c r="B24" s="443"/>
      <c r="C24" s="227"/>
      <c r="D24" s="227"/>
      <c r="E24" s="233"/>
      <c r="F24" s="233"/>
      <c r="G24" s="227"/>
      <c r="H24" s="227"/>
      <c r="I24" s="227"/>
      <c r="J24" s="227"/>
    </row>
    <row r="25" spans="1:10" s="232" customFormat="1" ht="15" customHeight="1">
      <c r="A25" s="234"/>
      <c r="B25" s="234"/>
      <c r="C25" s="227"/>
      <c r="D25" s="234" t="s">
        <v>8</v>
      </c>
      <c r="E25" s="230"/>
      <c r="F25" s="230"/>
      <c r="G25" s="227"/>
      <c r="H25" s="227"/>
      <c r="I25" s="227"/>
      <c r="J25" s="227"/>
    </row>
    <row r="26" spans="1:10" ht="1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</row>
    <row r="27" spans="1:10" ht="1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</row>
    <row r="28" spans="1:10" ht="1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</row>
    <row r="29" spans="1:10" ht="1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</row>
    <row r="30" spans="1:10" ht="1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</row>
    <row r="31" spans="1:10" ht="1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</row>
    <row r="32" spans="1:10" ht="1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</row>
    <row r="33" spans="1:10" ht="1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</row>
    <row r="34" spans="1:10" ht="1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</row>
    <row r="35" spans="1:10" ht="1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</row>
    <row r="36" spans="1:10" ht="15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</row>
    <row r="37" spans="1:10" ht="1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</row>
    <row r="38" spans="1:10" ht="1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</row>
    <row r="39" spans="1:10" ht="15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</row>
    <row r="40" spans="1:10" ht="1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</row>
    <row r="41" spans="1:10" ht="1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</row>
    <row r="42" spans="1:10" ht="1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</row>
    <row r="43" spans="1:10" ht="1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</row>
    <row r="44" spans="1:10" ht="1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10" ht="1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</row>
    <row r="46" spans="1:10" ht="15" customHeight="1">
      <c r="A46" s="221"/>
      <c r="B46" s="221"/>
      <c r="C46" s="221"/>
      <c r="D46" s="221"/>
      <c r="E46" s="221"/>
      <c r="F46" s="221"/>
      <c r="G46" s="221"/>
      <c r="H46" s="221"/>
      <c r="I46" s="221"/>
      <c r="J46" s="221"/>
    </row>
    <row r="47" spans="1:10" ht="1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</row>
    <row r="48" spans="1:10" ht="1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</row>
    <row r="49" spans="1:10" ht="1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</row>
    <row r="50" spans="1:10" ht="1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</row>
    <row r="51" spans="1:10" ht="1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</row>
    <row r="52" spans="1:10" ht="15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</row>
    <row r="53" spans="1:10" ht="15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</sheetData>
  <sheetProtection/>
  <mergeCells count="24">
    <mergeCell ref="A14:B14"/>
    <mergeCell ref="A15:B15"/>
    <mergeCell ref="D3:E3"/>
    <mergeCell ref="A6:E6"/>
    <mergeCell ref="A9:B9"/>
    <mergeCell ref="A10:B10"/>
    <mergeCell ref="A7:B7"/>
    <mergeCell ref="A8:B8"/>
    <mergeCell ref="A1:G1"/>
    <mergeCell ref="H1:I1"/>
    <mergeCell ref="A21:J21"/>
    <mergeCell ref="C20:D20"/>
    <mergeCell ref="A24:B24"/>
    <mergeCell ref="G20:H20"/>
    <mergeCell ref="G19:H19"/>
    <mergeCell ref="A16:B16"/>
    <mergeCell ref="A3:C3"/>
    <mergeCell ref="A4:J4"/>
    <mergeCell ref="A13:B13"/>
    <mergeCell ref="G6:J6"/>
    <mergeCell ref="A11:B11"/>
    <mergeCell ref="A12:B12"/>
    <mergeCell ref="A17:B17"/>
    <mergeCell ref="C19:D19"/>
  </mergeCells>
  <conditionalFormatting sqref="E20:F20 I20">
    <cfRule type="cellIs" priority="1" dxfId="0" operator="lessThan" stopIfTrue="1">
      <formula>0.5</formula>
    </cfRule>
  </conditionalFormatting>
  <printOptions horizontalCentered="1"/>
  <pageMargins left="0.36" right="0.31" top="0.4" bottom="0.32" header="0.2" footer="0.18"/>
  <pageSetup horizontalDpi="600" verticalDpi="600" orientation="landscape" paperSize="9" scale="99" r:id="rId1"/>
  <headerFooter alignWithMargins="0">
    <oddHeader>&amp;RSCHEDA S1_RiepilogPrimoPeriod - SPESE PRIMO PERIODO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zoomScalePageLayoutView="0" workbookViewId="0" topLeftCell="A9">
      <selection activeCell="A16" sqref="A16:K16"/>
    </sheetView>
  </sheetViews>
  <sheetFormatPr defaultColWidth="9.140625" defaultRowHeight="12.75"/>
  <cols>
    <col min="1" max="1" width="15.00390625" style="104" customWidth="1"/>
    <col min="2" max="2" width="6.28125" style="104" customWidth="1"/>
    <col min="3" max="5" width="17.28125" style="104" customWidth="1"/>
    <col min="6" max="6" width="1.7109375" style="104" customWidth="1"/>
    <col min="7" max="7" width="17.28125" style="104" customWidth="1"/>
    <col min="8" max="8" width="11.421875" style="104" customWidth="1"/>
    <col min="9" max="9" width="17.28125" style="104" customWidth="1"/>
    <col min="10" max="10" width="12.00390625" style="104" customWidth="1"/>
    <col min="11" max="16384" width="9.140625" style="104" customWidth="1"/>
  </cols>
  <sheetData>
    <row r="1" spans="1:10" ht="24" customHeight="1">
      <c r="A1" s="421" t="s">
        <v>183</v>
      </c>
      <c r="B1" s="422"/>
      <c r="C1" s="422"/>
      <c r="D1" s="422"/>
      <c r="E1" s="422"/>
      <c r="F1" s="422"/>
      <c r="G1" s="422"/>
      <c r="H1" s="439" t="s">
        <v>184</v>
      </c>
      <c r="I1" s="439"/>
      <c r="J1" s="413"/>
    </row>
    <row r="2" spans="1:8" ht="8.25" customHeight="1" thickBot="1">
      <c r="A2" s="199"/>
      <c r="B2" s="220"/>
      <c r="C2" s="220"/>
      <c r="D2" s="220"/>
      <c r="E2" s="220"/>
      <c r="F2" s="220"/>
      <c r="G2" s="220"/>
      <c r="H2" s="220"/>
    </row>
    <row r="3" spans="1:10" ht="21.75" customHeight="1">
      <c r="A3" s="448" t="s">
        <v>118</v>
      </c>
      <c r="B3" s="449"/>
      <c r="C3" s="449"/>
      <c r="D3" s="291"/>
      <c r="E3" s="292"/>
      <c r="F3" s="292"/>
      <c r="G3" s="293"/>
      <c r="H3" s="294"/>
      <c r="I3" s="294"/>
      <c r="J3" s="295"/>
    </row>
    <row r="4" spans="1:10" s="2" customFormat="1" ht="30" customHeight="1">
      <c r="A4" s="450" t="s">
        <v>130</v>
      </c>
      <c r="B4" s="451"/>
      <c r="C4" s="451"/>
      <c r="D4" s="451"/>
      <c r="E4" s="451"/>
      <c r="F4" s="451"/>
      <c r="G4" s="451"/>
      <c r="H4" s="451"/>
      <c r="I4" s="451"/>
      <c r="J4" s="452"/>
    </row>
    <row r="5" spans="1:10" s="2" customFormat="1" ht="7.5" customHeight="1" thickBot="1">
      <c r="A5" s="222"/>
      <c r="B5" s="222"/>
      <c r="C5" s="222"/>
      <c r="D5" s="222"/>
      <c r="E5" s="222"/>
      <c r="F5" s="222"/>
      <c r="G5" s="222"/>
      <c r="H5" s="222"/>
      <c r="I5" s="222"/>
      <c r="J5" s="222"/>
    </row>
    <row r="6" spans="1:10" ht="37.5" customHeight="1" thickBot="1">
      <c r="A6" s="462" t="s">
        <v>71</v>
      </c>
      <c r="B6" s="463"/>
      <c r="C6" s="463"/>
      <c r="D6" s="463"/>
      <c r="E6" s="463"/>
      <c r="F6" s="243"/>
      <c r="G6" s="455" t="s">
        <v>27</v>
      </c>
      <c r="H6" s="456"/>
      <c r="I6" s="456"/>
      <c r="J6" s="457"/>
    </row>
    <row r="7" spans="1:10" s="106" customFormat="1" ht="49.5" customHeight="1" thickBot="1">
      <c r="A7" s="464" t="s">
        <v>6</v>
      </c>
      <c r="B7" s="465"/>
      <c r="C7" s="224" t="s">
        <v>66</v>
      </c>
      <c r="D7" s="224" t="s">
        <v>67</v>
      </c>
      <c r="E7" s="224" t="s">
        <v>62</v>
      </c>
      <c r="F7" s="240"/>
      <c r="G7" s="235" t="s">
        <v>23</v>
      </c>
      <c r="H7" s="236" t="s">
        <v>28</v>
      </c>
      <c r="I7" s="235" t="s">
        <v>57</v>
      </c>
      <c r="J7" s="236" t="s">
        <v>28</v>
      </c>
    </row>
    <row r="8" spans="1:10" s="108" customFormat="1" ht="25.5" customHeight="1" thickBot="1">
      <c r="A8" s="453" t="s">
        <v>69</v>
      </c>
      <c r="B8" s="454"/>
      <c r="C8" s="315">
        <f>+'SA_ PersPrManag'!E13</f>
        <v>0</v>
      </c>
      <c r="D8" s="315">
        <f>+'SA_ PersPrManag'!G13</f>
        <v>0</v>
      </c>
      <c r="E8" s="314">
        <f>+C8+D8</f>
        <v>0</v>
      </c>
      <c r="F8" s="275"/>
      <c r="G8" s="276">
        <f>+'SA_ PersPrManag'!H13</f>
        <v>0</v>
      </c>
      <c r="H8" s="277"/>
      <c r="I8" s="278">
        <f>+'SA_ PersPrManag'!I13</f>
        <v>0</v>
      </c>
      <c r="J8" s="237"/>
    </row>
    <row r="9" spans="1:10" s="108" customFormat="1" ht="25.5" customHeight="1" thickBot="1">
      <c r="A9" s="453" t="s">
        <v>70</v>
      </c>
      <c r="B9" s="454"/>
      <c r="C9" s="316">
        <f>+'SB_ PersTecnic'!F16</f>
        <v>0</v>
      </c>
      <c r="D9" s="316">
        <f>+'SB_ PersTecnic'!H16</f>
        <v>0</v>
      </c>
      <c r="E9" s="314">
        <f aca="true" t="shared" si="0" ref="E9:E16">+C9+D9</f>
        <v>0</v>
      </c>
      <c r="F9" s="279"/>
      <c r="G9" s="280">
        <f>+'SB_ PersTecnic'!I16</f>
        <v>0</v>
      </c>
      <c r="H9" s="277"/>
      <c r="I9" s="280">
        <f>+'SB_ PersTecnic'!J16</f>
        <v>0</v>
      </c>
      <c r="J9" s="237"/>
    </row>
    <row r="10" spans="1:10" s="108" customFormat="1" ht="25.5" customHeight="1" thickBot="1">
      <c r="A10" s="453" t="s">
        <v>217</v>
      </c>
      <c r="B10" s="454"/>
      <c r="C10" s="316">
        <f>+'SBNO_ PersNonDipTecnic'!F16</f>
        <v>0</v>
      </c>
      <c r="D10" s="316">
        <f>+'SBNO_ PersNonDipTecnic'!G16</f>
        <v>0</v>
      </c>
      <c r="E10" s="314">
        <f t="shared" si="0"/>
        <v>0</v>
      </c>
      <c r="F10" s="281"/>
      <c r="G10" s="282">
        <f>+'SBNO_ PersNonDipTecnic'!H16</f>
        <v>0</v>
      </c>
      <c r="H10" s="277"/>
      <c r="I10" s="282">
        <f>+'SBNO_ PersNonDipTecnic'!I16</f>
        <v>0</v>
      </c>
      <c r="J10" s="237"/>
    </row>
    <row r="11" spans="1:10" s="108" customFormat="1" ht="25.5" customHeight="1" thickBot="1">
      <c r="A11" s="453" t="s">
        <v>218</v>
      </c>
      <c r="B11" s="454"/>
      <c r="C11" s="316">
        <f>+'SC_ STRUMENT'!G13</f>
        <v>0</v>
      </c>
      <c r="D11" s="316">
        <f>+'SC_ STRUMENT'!H13</f>
        <v>0</v>
      </c>
      <c r="E11" s="314">
        <f t="shared" si="0"/>
        <v>0</v>
      </c>
      <c r="F11" s="281"/>
      <c r="G11" s="282">
        <f>+'SC_ STRUMENT'!K13</f>
        <v>0</v>
      </c>
      <c r="H11" s="277"/>
      <c r="I11" s="282">
        <f>+'SC_ STRUMENT'!L13</f>
        <v>0</v>
      </c>
      <c r="J11" s="237"/>
    </row>
    <row r="12" spans="1:10" s="108" customFormat="1" ht="25.5" customHeight="1" thickBot="1">
      <c r="A12" s="453" t="s">
        <v>219</v>
      </c>
      <c r="B12" s="454"/>
      <c r="C12" s="316">
        <f>+'SD_FORN.RIC.'!G15</f>
        <v>0</v>
      </c>
      <c r="D12" s="316">
        <f>+'SD_FORN.RIC.'!H15</f>
        <v>0</v>
      </c>
      <c r="E12" s="314">
        <f t="shared" si="0"/>
        <v>0</v>
      </c>
      <c r="F12" s="279"/>
      <c r="G12" s="280">
        <f>+'SD_FORN.RIC.'!K15</f>
        <v>0</v>
      </c>
      <c r="H12" s="277"/>
      <c r="I12" s="280">
        <f>+'SD_FORN.RIC.'!L15</f>
        <v>0</v>
      </c>
      <c r="J12" s="237"/>
    </row>
    <row r="13" spans="1:10" s="108" customFormat="1" ht="25.5" customHeight="1" thickBot="1">
      <c r="A13" s="453" t="s">
        <v>220</v>
      </c>
      <c r="B13" s="454"/>
      <c r="C13" s="316">
        <f>+SE_BREVET!G15</f>
        <v>0</v>
      </c>
      <c r="D13" s="316">
        <f>+SE_BREVET!H15</f>
        <v>0</v>
      </c>
      <c r="E13" s="314">
        <f t="shared" si="0"/>
        <v>0</v>
      </c>
      <c r="F13" s="279"/>
      <c r="G13" s="280">
        <f>+SE_BREVET!K15</f>
        <v>0</v>
      </c>
      <c r="H13" s="277"/>
      <c r="I13" s="280">
        <f>+SE_BREVET!L15</f>
        <v>0</v>
      </c>
      <c r="J13" s="237"/>
    </row>
    <row r="14" spans="1:10" s="108" customFormat="1" ht="25.5" customHeight="1" thickBot="1">
      <c r="A14" s="446" t="s">
        <v>221</v>
      </c>
      <c r="B14" s="447"/>
      <c r="C14" s="316">
        <f>+SF_CONSUL!G15</f>
        <v>0</v>
      </c>
      <c r="D14" s="316">
        <f>+SF_CONSUL!H15</f>
        <v>0</v>
      </c>
      <c r="E14" s="314">
        <f t="shared" si="0"/>
        <v>0</v>
      </c>
      <c r="F14" s="279"/>
      <c r="G14" s="280">
        <f>+SF_CONSUL!K15</f>
        <v>0</v>
      </c>
      <c r="H14" s="277"/>
      <c r="I14" s="280">
        <f>+SF_CONSUL!L15</f>
        <v>0</v>
      </c>
      <c r="J14" s="237"/>
    </row>
    <row r="15" spans="1:10" s="108" customFormat="1" ht="25.5" customHeight="1" thickBot="1">
      <c r="A15" s="446" t="s">
        <v>222</v>
      </c>
      <c r="B15" s="447"/>
      <c r="C15" s="316">
        <f>+'SG_ ALTRCOST'!H13</f>
        <v>0</v>
      </c>
      <c r="D15" s="316">
        <f>+'SG_ ALTRCOST'!I13</f>
        <v>0</v>
      </c>
      <c r="E15" s="314">
        <f t="shared" si="0"/>
        <v>0</v>
      </c>
      <c r="F15" s="279"/>
      <c r="G15" s="280">
        <f>+'SG_ ALTRCOST'!L13</f>
        <v>0</v>
      </c>
      <c r="H15" s="277"/>
      <c r="I15" s="280">
        <f>+'SG_ ALTRCOST'!M13</f>
        <v>0</v>
      </c>
      <c r="J15" s="237"/>
    </row>
    <row r="16" spans="1:10" s="108" customFormat="1" ht="25.5" customHeight="1" thickBot="1">
      <c r="A16" s="446" t="s">
        <v>223</v>
      </c>
      <c r="B16" s="447"/>
      <c r="C16" s="316">
        <v>0</v>
      </c>
      <c r="D16" s="316">
        <v>0</v>
      </c>
      <c r="E16" s="314">
        <f t="shared" si="0"/>
        <v>0</v>
      </c>
      <c r="F16" s="279"/>
      <c r="G16" s="280">
        <v>0</v>
      </c>
      <c r="H16" s="277"/>
      <c r="I16" s="280">
        <v>0</v>
      </c>
      <c r="J16" s="237"/>
    </row>
    <row r="17" spans="1:10" s="109" customFormat="1" ht="25.5" customHeight="1" thickBot="1">
      <c r="A17" s="458" t="s">
        <v>187</v>
      </c>
      <c r="B17" s="459"/>
      <c r="C17" s="339">
        <f>SUM(C8:C16)</f>
        <v>0</v>
      </c>
      <c r="D17" s="339">
        <f>SUM(D8:D16)</f>
        <v>0</v>
      </c>
      <c r="E17" s="339">
        <f>SUM(E8:E16)</f>
        <v>0</v>
      </c>
      <c r="F17" s="223"/>
      <c r="G17" s="238">
        <f>SUM(G8:G16)</f>
        <v>0</v>
      </c>
      <c r="H17" s="239"/>
      <c r="I17" s="238">
        <f>SUM(I8:I16)</f>
        <v>0</v>
      </c>
      <c r="J17" s="239"/>
    </row>
    <row r="18" spans="1:10" s="109" customFormat="1" ht="25.5" customHeight="1">
      <c r="A18" s="466" t="s">
        <v>110</v>
      </c>
      <c r="B18" s="466"/>
      <c r="C18" s="466"/>
      <c r="D18" s="466"/>
      <c r="E18" s="466"/>
      <c r="F18" s="226"/>
      <c r="G18" s="227"/>
      <c r="H18" s="227"/>
      <c r="I18" s="227"/>
      <c r="J18" s="227"/>
    </row>
    <row r="19" spans="1:10" s="109" customFormat="1" ht="15.75" customHeight="1">
      <c r="A19" s="399"/>
      <c r="B19" s="399"/>
      <c r="C19" s="399"/>
      <c r="D19" s="399"/>
      <c r="E19" s="399"/>
      <c r="F19" s="226"/>
      <c r="G19" s="227"/>
      <c r="H19" s="227"/>
      <c r="I19" s="227"/>
      <c r="J19" s="227"/>
    </row>
    <row r="20" spans="1:10" s="109" customFormat="1" ht="19.5" customHeight="1">
      <c r="A20" s="440" t="s">
        <v>176</v>
      </c>
      <c r="B20" s="440"/>
      <c r="C20" s="440"/>
      <c r="D20" s="440"/>
      <c r="E20" s="440"/>
      <c r="F20" s="440"/>
      <c r="G20" s="440"/>
      <c r="H20" s="440"/>
      <c r="I20" s="440"/>
      <c r="J20" s="440"/>
    </row>
    <row r="21" spans="1:10" s="232" customFormat="1" ht="19.5" customHeight="1">
      <c r="A21" s="228" t="s">
        <v>131</v>
      </c>
      <c r="B21" s="229"/>
      <c r="C21" s="230"/>
      <c r="D21" s="231"/>
      <c r="E21" s="231"/>
      <c r="F21" s="231"/>
      <c r="G21" s="227"/>
      <c r="H21" s="227"/>
      <c r="I21" s="227"/>
      <c r="J21" s="227"/>
    </row>
    <row r="22" spans="1:10" s="232" customFormat="1" ht="15" customHeight="1">
      <c r="A22" s="230"/>
      <c r="B22" s="230"/>
      <c r="C22" s="231"/>
      <c r="D22" s="233" t="s">
        <v>13</v>
      </c>
      <c r="E22" s="231"/>
      <c r="F22" s="231"/>
      <c r="G22" s="227"/>
      <c r="H22" s="227"/>
      <c r="I22" s="227"/>
      <c r="J22" s="227"/>
    </row>
    <row r="23" spans="1:10" s="232" customFormat="1" ht="15" customHeight="1">
      <c r="A23" s="234"/>
      <c r="B23" s="234"/>
      <c r="C23" s="227"/>
      <c r="D23" s="234" t="s">
        <v>8</v>
      </c>
      <c r="E23" s="230"/>
      <c r="F23" s="230"/>
      <c r="G23" s="227"/>
      <c r="H23" s="227"/>
      <c r="I23" s="227"/>
      <c r="J23" s="227"/>
    </row>
    <row r="24" spans="1:10" ht="1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</row>
    <row r="25" spans="1:10" ht="1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</row>
    <row r="26" spans="1:10" ht="15" customHeight="1">
      <c r="A26" s="221"/>
      <c r="B26" s="221"/>
      <c r="C26" s="221"/>
      <c r="D26" s="221"/>
      <c r="E26" s="221"/>
      <c r="F26" s="221"/>
      <c r="G26" s="221"/>
      <c r="H26" s="221"/>
      <c r="I26" s="221"/>
      <c r="J26" s="221"/>
    </row>
    <row r="27" spans="1:10" ht="15" customHeight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</row>
    <row r="28" spans="1:10" ht="15" customHeight="1">
      <c r="A28" s="221"/>
      <c r="B28" s="221"/>
      <c r="C28" s="221"/>
      <c r="D28" s="221"/>
      <c r="E28" s="221"/>
      <c r="F28" s="221"/>
      <c r="G28" s="221"/>
      <c r="H28" s="221"/>
      <c r="I28" s="221"/>
      <c r="J28" s="221"/>
    </row>
    <row r="29" spans="1:10" ht="1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</row>
    <row r="30" spans="1:10" ht="1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</row>
    <row r="31" spans="1:10" ht="1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</row>
    <row r="32" spans="1:10" ht="15" customHeight="1">
      <c r="A32" s="221"/>
      <c r="B32" s="221"/>
      <c r="C32" s="221"/>
      <c r="D32" s="221"/>
      <c r="E32" s="221"/>
      <c r="F32" s="221"/>
      <c r="G32" s="221"/>
      <c r="H32" s="221"/>
      <c r="I32" s="221"/>
      <c r="J32" s="221"/>
    </row>
    <row r="33" spans="1:10" ht="1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</row>
    <row r="34" spans="1:10" ht="1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</row>
    <row r="35" spans="1:10" ht="15" customHeight="1">
      <c r="A35" s="221"/>
      <c r="B35" s="221"/>
      <c r="C35" s="221"/>
      <c r="D35" s="221"/>
      <c r="E35" s="221"/>
      <c r="F35" s="221"/>
      <c r="G35" s="221"/>
      <c r="H35" s="221"/>
      <c r="I35" s="221"/>
      <c r="J35" s="221"/>
    </row>
    <row r="36" spans="1:10" ht="15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</row>
    <row r="37" spans="1:10" ht="1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</row>
    <row r="38" spans="1:10" ht="1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</row>
    <row r="39" spans="1:10" ht="15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</row>
    <row r="40" spans="1:10" ht="1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</row>
    <row r="41" spans="1:10" ht="15" customHeight="1">
      <c r="A41" s="221"/>
      <c r="B41" s="221"/>
      <c r="C41" s="221"/>
      <c r="D41" s="221"/>
      <c r="E41" s="221"/>
      <c r="F41" s="221"/>
      <c r="G41" s="221"/>
      <c r="H41" s="221"/>
      <c r="I41" s="221"/>
      <c r="J41" s="221"/>
    </row>
    <row r="42" spans="1:10" ht="15" customHeight="1">
      <c r="A42" s="221"/>
      <c r="B42" s="221"/>
      <c r="C42" s="221"/>
      <c r="D42" s="221"/>
      <c r="E42" s="221"/>
      <c r="F42" s="221"/>
      <c r="G42" s="221"/>
      <c r="H42" s="221"/>
      <c r="I42" s="221"/>
      <c r="J42" s="221"/>
    </row>
    <row r="43" spans="1:10" ht="15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</row>
    <row r="44" spans="1:10" ht="1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</row>
    <row r="45" spans="1:10" ht="15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</row>
    <row r="46" spans="1:10" ht="15" customHeight="1">
      <c r="A46" s="221"/>
      <c r="B46" s="221"/>
      <c r="C46" s="221"/>
      <c r="D46" s="221"/>
      <c r="E46" s="221"/>
      <c r="F46" s="221"/>
      <c r="G46" s="221"/>
      <c r="H46" s="221"/>
      <c r="I46" s="221"/>
      <c r="J46" s="221"/>
    </row>
    <row r="47" spans="1:10" ht="1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</row>
    <row r="48" spans="1:10" ht="1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</row>
    <row r="49" spans="1:10" ht="1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</row>
    <row r="50" spans="1:10" ht="1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</row>
    <row r="51" spans="1:10" ht="1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</sheetData>
  <sheetProtection/>
  <mergeCells count="19">
    <mergeCell ref="A18:E18"/>
    <mergeCell ref="A20:J20"/>
    <mergeCell ref="A6:E6"/>
    <mergeCell ref="A9:B9"/>
    <mergeCell ref="A10:B10"/>
    <mergeCell ref="A7:B7"/>
    <mergeCell ref="A8:B8"/>
    <mergeCell ref="A17:B17"/>
    <mergeCell ref="A16:B16"/>
    <mergeCell ref="A13:B13"/>
    <mergeCell ref="G6:J6"/>
    <mergeCell ref="A14:B14"/>
    <mergeCell ref="A11:B11"/>
    <mergeCell ref="A12:B12"/>
    <mergeCell ref="A15:B15"/>
    <mergeCell ref="A1:G1"/>
    <mergeCell ref="H1:I1"/>
    <mergeCell ref="A3:C3"/>
    <mergeCell ref="A4:J4"/>
  </mergeCells>
  <printOptions horizontalCentered="1"/>
  <pageMargins left="0.32" right="0.22" top="0.57" bottom="0.32" header="0.2" footer="0.18"/>
  <pageSetup horizontalDpi="600" verticalDpi="600" orientation="landscape" paperSize="9" r:id="rId1"/>
  <headerFooter alignWithMargins="0">
    <oddHeader>&amp;RScheda S2 RiepilogSecondPeriod - 
Spese Secondo Periodo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zoomScalePageLayoutView="0" workbookViewId="0" topLeftCell="A7">
      <selection activeCell="A16" sqref="A16:K16"/>
    </sheetView>
  </sheetViews>
  <sheetFormatPr defaultColWidth="9.140625" defaultRowHeight="12.75"/>
  <cols>
    <col min="1" max="1" width="18.57421875" style="116" customWidth="1"/>
    <col min="2" max="2" width="13.7109375" style="116" customWidth="1"/>
    <col min="3" max="3" width="13.421875" style="116" bestFit="1" customWidth="1"/>
    <col min="4" max="4" width="12.8515625" style="116" customWidth="1"/>
    <col min="5" max="5" width="15.28125" style="116" customWidth="1"/>
    <col min="6" max="6" width="12.421875" style="116" customWidth="1"/>
    <col min="7" max="7" width="14.421875" style="116" customWidth="1"/>
    <col min="8" max="8" width="13.28125" style="110" customWidth="1"/>
    <col min="9" max="9" width="11.7109375" style="110" customWidth="1"/>
    <col min="10" max="10" width="8.140625" style="110" customWidth="1"/>
    <col min="11" max="11" width="12.57421875" style="110" customWidth="1"/>
    <col min="12" max="12" width="7.421875" style="110" customWidth="1"/>
    <col min="13" max="16384" width="9.140625" style="110" customWidth="1"/>
  </cols>
  <sheetData>
    <row r="1" spans="1:9" s="104" customFormat="1" ht="24" customHeight="1">
      <c r="A1" s="421" t="s">
        <v>183</v>
      </c>
      <c r="B1" s="422"/>
      <c r="C1" s="422"/>
      <c r="D1" s="422"/>
      <c r="E1" s="422"/>
      <c r="F1" s="422"/>
      <c r="G1" s="422"/>
      <c r="H1" s="412" t="s">
        <v>184</v>
      </c>
      <c r="I1" s="413"/>
    </row>
    <row r="2" spans="1:12" s="117" customFormat="1" ht="29.25" customHeight="1">
      <c r="A2" s="477" t="s">
        <v>118</v>
      </c>
      <c r="B2" s="478"/>
      <c r="C2" s="478"/>
      <c r="D2" s="481"/>
      <c r="E2" s="482"/>
      <c r="F2" s="482"/>
      <c r="G2" s="482"/>
      <c r="H2" s="482"/>
      <c r="I2" s="482"/>
      <c r="J2" s="482"/>
      <c r="K2" s="482"/>
      <c r="L2" s="483"/>
    </row>
    <row r="3" spans="1:12" s="2" customFormat="1" ht="29.25" customHeight="1">
      <c r="A3" s="450" t="s">
        <v>130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2"/>
    </row>
    <row r="4" spans="1:8" s="2" customFormat="1" ht="7.5" customHeight="1" thickBot="1">
      <c r="A4" s="177"/>
      <c r="B4" s="177"/>
      <c r="C4" s="177"/>
      <c r="D4" s="177"/>
      <c r="E4" s="177"/>
      <c r="F4" s="177"/>
      <c r="G4" s="177"/>
      <c r="H4" s="177"/>
    </row>
    <row r="5" spans="1:12" ht="30" customHeight="1" thickBot="1">
      <c r="A5" s="479" t="s">
        <v>72</v>
      </c>
      <c r="B5" s="480"/>
      <c r="C5" s="480"/>
      <c r="D5" s="480"/>
      <c r="E5" s="480"/>
      <c r="F5" s="480"/>
      <c r="G5" s="480"/>
      <c r="H5" s="480"/>
      <c r="I5" s="326"/>
      <c r="J5" s="326"/>
      <c r="K5" s="326"/>
      <c r="L5" s="326"/>
    </row>
    <row r="6" spans="1:12" s="118" customFormat="1" ht="30" customHeight="1" thickBot="1">
      <c r="A6" s="467" t="s">
        <v>6</v>
      </c>
      <c r="B6" s="469" t="s">
        <v>26</v>
      </c>
      <c r="C6" s="470"/>
      <c r="D6" s="471" t="s">
        <v>9</v>
      </c>
      <c r="E6" s="470"/>
      <c r="F6" s="475" t="s">
        <v>141</v>
      </c>
      <c r="G6" s="476"/>
      <c r="H6" s="476"/>
      <c r="I6" s="472" t="s">
        <v>27</v>
      </c>
      <c r="J6" s="473"/>
      <c r="K6" s="473"/>
      <c r="L6" s="474"/>
    </row>
    <row r="7" spans="1:12" s="118" customFormat="1" ht="52.5" customHeight="1" thickBot="1">
      <c r="A7" s="468"/>
      <c r="B7" s="327" t="s">
        <v>7</v>
      </c>
      <c r="C7" s="327" t="s">
        <v>25</v>
      </c>
      <c r="D7" s="327" t="s">
        <v>7</v>
      </c>
      <c r="E7" s="327" t="s">
        <v>25</v>
      </c>
      <c r="F7" s="327" t="s">
        <v>7</v>
      </c>
      <c r="G7" s="327" t="s">
        <v>25</v>
      </c>
      <c r="H7" s="327" t="s">
        <v>11</v>
      </c>
      <c r="I7" s="341" t="s">
        <v>23</v>
      </c>
      <c r="J7" s="342" t="s">
        <v>140</v>
      </c>
      <c r="K7" s="341" t="s">
        <v>57</v>
      </c>
      <c r="L7" s="342" t="s">
        <v>140</v>
      </c>
    </row>
    <row r="8" spans="1:12" s="118" customFormat="1" ht="25.5" customHeight="1" thickBot="1">
      <c r="A8" s="171" t="s">
        <v>69</v>
      </c>
      <c r="B8" s="329">
        <f>+'S1_RiepilogPrimPeriod'!C8</f>
        <v>0</v>
      </c>
      <c r="C8" s="329">
        <f>+'S1_RiepilogPrimPeriod'!D8</f>
        <v>0</v>
      </c>
      <c r="D8" s="330">
        <f>+'S2_RiepilogSecondPeriod'!C8</f>
        <v>0</v>
      </c>
      <c r="E8" s="330">
        <f>+'S2_RiepilogSecondPeriod'!D8</f>
        <v>0</v>
      </c>
      <c r="F8" s="331">
        <f>B8+D8</f>
        <v>0</v>
      </c>
      <c r="G8" s="332">
        <f>C8+E8</f>
        <v>0</v>
      </c>
      <c r="H8" s="333">
        <f aca="true" t="shared" si="0" ref="H8:H16">F8+G8</f>
        <v>0</v>
      </c>
      <c r="I8" s="317"/>
      <c r="J8" s="318"/>
      <c r="K8" s="98"/>
      <c r="L8" s="95"/>
    </row>
    <row r="9" spans="1:12" s="118" customFormat="1" ht="25.5" customHeight="1" thickBot="1">
      <c r="A9" s="172" t="s">
        <v>70</v>
      </c>
      <c r="B9" s="329">
        <f>+'S1_RiepilogPrimPeriod'!C9</f>
        <v>0</v>
      </c>
      <c r="C9" s="329">
        <f>+'S1_RiepilogPrimPeriod'!D9</f>
        <v>0</v>
      </c>
      <c r="D9" s="330">
        <f>+'S2_RiepilogSecondPeriod'!C9</f>
        <v>0</v>
      </c>
      <c r="E9" s="330">
        <f>+'S2_RiepilogSecondPeriod'!D9</f>
        <v>0</v>
      </c>
      <c r="F9" s="331">
        <f aca="true" t="shared" si="1" ref="F9:G16">B9+D9</f>
        <v>0</v>
      </c>
      <c r="G9" s="332">
        <f t="shared" si="1"/>
        <v>0</v>
      </c>
      <c r="H9" s="332">
        <f t="shared" si="0"/>
        <v>0</v>
      </c>
      <c r="I9" s="99"/>
      <c r="J9" s="95"/>
      <c r="K9" s="99"/>
      <c r="L9" s="95"/>
    </row>
    <row r="10" spans="1:12" s="118" customFormat="1" ht="25.5" customHeight="1" thickBot="1">
      <c r="A10" s="172" t="s">
        <v>217</v>
      </c>
      <c r="B10" s="329">
        <f>+'S1_RiepilogPrimPeriod'!C10</f>
        <v>0</v>
      </c>
      <c r="C10" s="329">
        <f>+'S1_RiepilogPrimPeriod'!D10</f>
        <v>0</v>
      </c>
      <c r="D10" s="330">
        <f>+'S2_RiepilogSecondPeriod'!C10</f>
        <v>0</v>
      </c>
      <c r="E10" s="330">
        <f>+'S2_RiepilogSecondPeriod'!D10</f>
        <v>0</v>
      </c>
      <c r="F10" s="331">
        <f t="shared" si="1"/>
        <v>0</v>
      </c>
      <c r="G10" s="332">
        <f t="shared" si="1"/>
        <v>0</v>
      </c>
      <c r="H10" s="332">
        <f t="shared" si="0"/>
        <v>0</v>
      </c>
      <c r="I10" s="99"/>
      <c r="J10" s="95"/>
      <c r="K10" s="99"/>
      <c r="L10" s="95"/>
    </row>
    <row r="11" spans="1:12" s="118" customFormat="1" ht="25.5" customHeight="1" thickBot="1">
      <c r="A11" s="172" t="s">
        <v>218</v>
      </c>
      <c r="B11" s="329">
        <f>+'S1_RiepilogPrimPeriod'!C11</f>
        <v>0</v>
      </c>
      <c r="C11" s="329">
        <f>+'S1_RiepilogPrimPeriod'!D11</f>
        <v>0</v>
      </c>
      <c r="D11" s="330">
        <f>+'S2_RiepilogSecondPeriod'!C11</f>
        <v>0</v>
      </c>
      <c r="E11" s="330">
        <f>+'S2_RiepilogSecondPeriod'!D11</f>
        <v>0</v>
      </c>
      <c r="F11" s="331">
        <f t="shared" si="1"/>
        <v>0</v>
      </c>
      <c r="G11" s="332">
        <f t="shared" si="1"/>
        <v>0</v>
      </c>
      <c r="H11" s="332">
        <f t="shared" si="0"/>
        <v>0</v>
      </c>
      <c r="I11" s="99"/>
      <c r="J11" s="95"/>
      <c r="K11" s="99"/>
      <c r="L11" s="95"/>
    </row>
    <row r="12" spans="1:12" s="118" customFormat="1" ht="25.5" customHeight="1" thickBot="1">
      <c r="A12" s="172" t="s">
        <v>219</v>
      </c>
      <c r="B12" s="329">
        <f>+'S1_RiepilogPrimPeriod'!C12</f>
        <v>0</v>
      </c>
      <c r="C12" s="329">
        <f>+'S1_RiepilogPrimPeriod'!D12</f>
        <v>0</v>
      </c>
      <c r="D12" s="330">
        <f>+'S2_RiepilogSecondPeriod'!C12</f>
        <v>0</v>
      </c>
      <c r="E12" s="330">
        <f>+'S2_RiepilogSecondPeriod'!D12</f>
        <v>0</v>
      </c>
      <c r="F12" s="331">
        <f t="shared" si="1"/>
        <v>0</v>
      </c>
      <c r="G12" s="332">
        <f t="shared" si="1"/>
        <v>0</v>
      </c>
      <c r="H12" s="332">
        <f t="shared" si="0"/>
        <v>0</v>
      </c>
      <c r="I12" s="319"/>
      <c r="J12" s="95"/>
      <c r="K12" s="319"/>
      <c r="L12" s="95"/>
    </row>
    <row r="13" spans="1:12" s="118" customFormat="1" ht="25.5" customHeight="1" thickBot="1">
      <c r="A13" s="172" t="s">
        <v>220</v>
      </c>
      <c r="B13" s="329">
        <f>+'S1_RiepilogPrimPeriod'!C13</f>
        <v>0</v>
      </c>
      <c r="C13" s="329">
        <f>+'S1_RiepilogPrimPeriod'!D13</f>
        <v>0</v>
      </c>
      <c r="D13" s="330">
        <f>+'S2_RiepilogSecondPeriod'!C13</f>
        <v>0</v>
      </c>
      <c r="E13" s="330">
        <f>+'S2_RiepilogSecondPeriod'!D13</f>
        <v>0</v>
      </c>
      <c r="F13" s="331">
        <f t="shared" si="1"/>
        <v>0</v>
      </c>
      <c r="G13" s="332">
        <f t="shared" si="1"/>
        <v>0</v>
      </c>
      <c r="H13" s="332">
        <f t="shared" si="0"/>
        <v>0</v>
      </c>
      <c r="I13" s="99"/>
      <c r="J13" s="95"/>
      <c r="K13" s="99"/>
      <c r="L13" s="95"/>
    </row>
    <row r="14" spans="1:12" s="118" customFormat="1" ht="25.5" customHeight="1" thickBot="1">
      <c r="A14" s="173" t="s">
        <v>221</v>
      </c>
      <c r="B14" s="329">
        <f>+'S1_RiepilogPrimPeriod'!C14</f>
        <v>0</v>
      </c>
      <c r="C14" s="329">
        <f>+'S1_RiepilogPrimPeriod'!D14</f>
        <v>0</v>
      </c>
      <c r="D14" s="330">
        <f>+'S2_RiepilogSecondPeriod'!C14</f>
        <v>0</v>
      </c>
      <c r="E14" s="330">
        <f>+'S2_RiepilogSecondPeriod'!D14</f>
        <v>0</v>
      </c>
      <c r="F14" s="334">
        <f t="shared" si="1"/>
        <v>0</v>
      </c>
      <c r="G14" s="335">
        <f t="shared" si="1"/>
        <v>0</v>
      </c>
      <c r="H14" s="335">
        <f t="shared" si="0"/>
        <v>0</v>
      </c>
      <c r="I14" s="99"/>
      <c r="J14" s="95"/>
      <c r="K14" s="99"/>
      <c r="L14" s="95"/>
    </row>
    <row r="15" spans="1:12" s="118" customFormat="1" ht="25.5" customHeight="1" thickBot="1">
      <c r="A15" s="174" t="s">
        <v>222</v>
      </c>
      <c r="B15" s="329">
        <f>+'S1_RiepilogPrimPeriod'!C15</f>
        <v>0</v>
      </c>
      <c r="C15" s="329">
        <f>+'S1_RiepilogPrimPeriod'!D15</f>
        <v>0</v>
      </c>
      <c r="D15" s="330">
        <f>+'S2_RiepilogSecondPeriod'!C15</f>
        <v>0</v>
      </c>
      <c r="E15" s="330">
        <f>+'S2_RiepilogSecondPeriod'!D15</f>
        <v>0</v>
      </c>
      <c r="F15" s="334">
        <f t="shared" si="1"/>
        <v>0</v>
      </c>
      <c r="G15" s="335">
        <f t="shared" si="1"/>
        <v>0</v>
      </c>
      <c r="H15" s="335">
        <f t="shared" si="0"/>
        <v>0</v>
      </c>
      <c r="I15" s="99"/>
      <c r="J15" s="95"/>
      <c r="K15" s="99"/>
      <c r="L15" s="95"/>
    </row>
    <row r="16" spans="1:12" s="118" customFormat="1" ht="25.5" customHeight="1" thickBot="1">
      <c r="A16" s="326" t="s">
        <v>223</v>
      </c>
      <c r="B16" s="329">
        <f>+'S1_RiepilogPrimPeriod'!C16</f>
        <v>0</v>
      </c>
      <c r="C16" s="329">
        <f>+'S1_RiepilogPrimPeriod'!D16</f>
        <v>0</v>
      </c>
      <c r="D16" s="330">
        <f>+'S2_RiepilogSecondPeriod'!C16</f>
        <v>0</v>
      </c>
      <c r="E16" s="330">
        <f>+'S2_RiepilogSecondPeriod'!D16</f>
        <v>0</v>
      </c>
      <c r="F16" s="334">
        <f t="shared" si="1"/>
        <v>0</v>
      </c>
      <c r="G16" s="335">
        <f t="shared" si="1"/>
        <v>0</v>
      </c>
      <c r="H16" s="335">
        <f t="shared" si="0"/>
        <v>0</v>
      </c>
      <c r="I16" s="99"/>
      <c r="J16" s="95"/>
      <c r="K16" s="99"/>
      <c r="L16" s="95"/>
    </row>
    <row r="17" spans="1:12" s="118" customFormat="1" ht="34.5" customHeight="1" thickBot="1">
      <c r="A17" s="328" t="s">
        <v>10</v>
      </c>
      <c r="B17" s="336">
        <f>SUM(B8:B16)</f>
        <v>0</v>
      </c>
      <c r="C17" s="336">
        <f aca="true" t="shared" si="2" ref="C17:H17">SUM(C8:C16)</f>
        <v>0</v>
      </c>
      <c r="D17" s="337">
        <f t="shared" si="2"/>
        <v>0</v>
      </c>
      <c r="E17" s="337">
        <f t="shared" si="2"/>
        <v>0</v>
      </c>
      <c r="F17" s="338">
        <f t="shared" si="2"/>
        <v>0</v>
      </c>
      <c r="G17" s="338">
        <f t="shared" si="2"/>
        <v>0</v>
      </c>
      <c r="H17" s="338">
        <f t="shared" si="2"/>
        <v>0</v>
      </c>
      <c r="I17" s="340">
        <f>SUM(I8:I16)</f>
        <v>0</v>
      </c>
      <c r="J17" s="320"/>
      <c r="K17" s="340">
        <f>SUM(K8:K16)</f>
        <v>0</v>
      </c>
      <c r="L17" s="320"/>
    </row>
    <row r="18" spans="1:7" ht="13.5" customHeight="1">
      <c r="A18" s="119"/>
      <c r="B18" s="120"/>
      <c r="C18" s="120"/>
      <c r="D18" s="120"/>
      <c r="E18" s="121"/>
      <c r="F18" s="110"/>
      <c r="G18" s="105"/>
    </row>
    <row r="19" spans="1:9" ht="18">
      <c r="A19" s="440" t="s">
        <v>185</v>
      </c>
      <c r="B19" s="440"/>
      <c r="C19" s="440"/>
      <c r="D19" s="440"/>
      <c r="E19" s="440"/>
      <c r="F19" s="440"/>
      <c r="G19" s="440"/>
      <c r="H19" s="440"/>
      <c r="I19" s="440"/>
    </row>
    <row r="20" spans="1:7" ht="7.5" customHeight="1">
      <c r="A20" s="119"/>
      <c r="B20" s="120"/>
      <c r="C20" s="120"/>
      <c r="D20" s="120"/>
      <c r="E20" s="121"/>
      <c r="F20" s="110"/>
      <c r="G20" s="105"/>
    </row>
    <row r="21" spans="1:7" ht="18">
      <c r="A21" s="111" t="s">
        <v>50</v>
      </c>
      <c r="B21" s="112"/>
      <c r="C21" s="113"/>
      <c r="D21" s="113"/>
      <c r="E21" s="115"/>
      <c r="F21" s="107"/>
      <c r="G21" s="107"/>
    </row>
    <row r="22" spans="1:10" s="122" customFormat="1" ht="15.75">
      <c r="A22" s="111"/>
      <c r="B22" s="112"/>
      <c r="C22" s="113"/>
      <c r="D22" s="113"/>
      <c r="E22" s="115"/>
      <c r="F22" s="107"/>
      <c r="G22" s="107"/>
      <c r="H22" s="107"/>
      <c r="I22" s="107"/>
      <c r="J22" s="107"/>
    </row>
    <row r="23" spans="1:9" s="232" customFormat="1" ht="15" customHeight="1">
      <c r="A23" s="230"/>
      <c r="B23" s="230"/>
      <c r="C23" s="231"/>
      <c r="D23" s="233" t="s">
        <v>13</v>
      </c>
      <c r="E23" s="231"/>
      <c r="F23" s="231"/>
      <c r="G23" s="227"/>
      <c r="H23" s="227"/>
      <c r="I23" s="227"/>
    </row>
    <row r="24" spans="1:9" s="232" customFormat="1" ht="15" customHeight="1">
      <c r="A24" s="234"/>
      <c r="B24" s="234"/>
      <c r="C24" s="227"/>
      <c r="D24" s="234" t="s">
        <v>8</v>
      </c>
      <c r="E24" s="230"/>
      <c r="F24" s="230"/>
      <c r="G24" s="227"/>
      <c r="H24" s="227"/>
      <c r="I24" s="227"/>
    </row>
    <row r="25" spans="1:10" s="122" customFormat="1" ht="15">
      <c r="A25" s="113"/>
      <c r="B25" s="113"/>
      <c r="C25" s="114"/>
      <c r="D25" s="114"/>
      <c r="E25" s="114"/>
      <c r="F25" s="107"/>
      <c r="G25" s="107"/>
      <c r="H25" s="107"/>
      <c r="I25" s="107"/>
      <c r="J25" s="107"/>
    </row>
    <row r="26" spans="1:10" s="122" customFormat="1" ht="15">
      <c r="A26" s="113"/>
      <c r="B26" s="113"/>
      <c r="C26" s="114"/>
      <c r="D26" s="114"/>
      <c r="E26" s="114"/>
      <c r="F26" s="107"/>
      <c r="G26" s="107"/>
      <c r="H26" s="107"/>
      <c r="I26" s="107"/>
      <c r="J26" s="107"/>
    </row>
    <row r="27" spans="1:10" s="122" customFormat="1" ht="15">
      <c r="A27" s="113"/>
      <c r="B27" s="113"/>
      <c r="C27" s="114"/>
      <c r="D27" s="114"/>
      <c r="E27" s="114"/>
      <c r="F27" s="107"/>
      <c r="G27" s="107"/>
      <c r="H27" s="107"/>
      <c r="I27" s="107"/>
      <c r="J27" s="107"/>
    </row>
    <row r="28" spans="1:10" s="122" customFormat="1" ht="15">
      <c r="A28" s="113"/>
      <c r="B28" s="113"/>
      <c r="C28" s="114"/>
      <c r="D28" s="114"/>
      <c r="E28" s="114"/>
      <c r="F28" s="107"/>
      <c r="G28" s="107"/>
      <c r="H28" s="107"/>
      <c r="I28" s="107"/>
      <c r="J28" s="107"/>
    </row>
    <row r="29" spans="1:10" s="122" customFormat="1" ht="15">
      <c r="A29" s="113"/>
      <c r="B29" s="113"/>
      <c r="C29" s="114"/>
      <c r="D29" s="114"/>
      <c r="E29" s="114"/>
      <c r="F29" s="107"/>
      <c r="G29" s="107"/>
      <c r="H29" s="107"/>
      <c r="I29" s="107"/>
      <c r="J29" s="107"/>
    </row>
    <row r="30" spans="1:3" s="107" customFormat="1" ht="15">
      <c r="A30" s="123"/>
      <c r="B30" s="123"/>
      <c r="C30" s="124"/>
    </row>
    <row r="31" spans="1:7" s="107" customFormat="1" ht="18">
      <c r="A31" s="110"/>
      <c r="B31" s="110"/>
      <c r="C31" s="110"/>
      <c r="D31" s="110"/>
      <c r="E31" s="110"/>
      <c r="F31" s="110"/>
      <c r="G31" s="110"/>
    </row>
  </sheetData>
  <sheetProtection/>
  <mergeCells count="11">
    <mergeCell ref="A2:C2"/>
    <mergeCell ref="A5:H5"/>
    <mergeCell ref="D2:L2"/>
    <mergeCell ref="A3:L3"/>
    <mergeCell ref="A1:G1"/>
    <mergeCell ref="A6:A7"/>
    <mergeCell ref="B6:C6"/>
    <mergeCell ref="D6:E6"/>
    <mergeCell ref="A19:I19"/>
    <mergeCell ref="I6:L6"/>
    <mergeCell ref="F6:H6"/>
  </mergeCells>
  <printOptions horizontalCentered="1"/>
  <pageMargins left="0.2" right="0.22" top="0.55" bottom="0.35" header="0.27" footer="0.1968503937007874"/>
  <pageSetup fitToHeight="0" horizontalDpi="600" verticalDpi="600" orientation="landscape" paperSize="9" scale="90" r:id="rId2"/>
  <headerFooter alignWithMargins="0">
    <oddHeader xml:space="preserve">&amp;RSCHEDA S3_RiepilogTotale - SPESE TOTALI 
RENDICONTATE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view="pageBreakPreview" zoomScaleSheetLayoutView="100" zoomScalePageLayoutView="0" workbookViewId="0" topLeftCell="A5">
      <selection activeCell="A16" sqref="A16:K16"/>
    </sheetView>
  </sheetViews>
  <sheetFormatPr defaultColWidth="9.140625" defaultRowHeight="12.75"/>
  <cols>
    <col min="1" max="1" width="16.140625" style="18" customWidth="1"/>
    <col min="2" max="2" width="11.8515625" style="18" customWidth="1"/>
    <col min="3" max="3" width="11.57421875" style="18" customWidth="1"/>
    <col min="4" max="4" width="10.28125" style="18" customWidth="1"/>
    <col min="5" max="5" width="14.7109375" style="4" customWidth="1"/>
    <col min="6" max="6" width="11.421875" style="18" customWidth="1"/>
    <col min="7" max="7" width="14.421875" style="4" customWidth="1"/>
    <col min="8" max="8" width="13.140625" style="4" customWidth="1"/>
    <col min="9" max="9" width="13.421875" style="4" customWidth="1"/>
    <col min="10" max="10" width="9.57421875" style="4" customWidth="1"/>
    <col min="11" max="11" width="4.57421875" style="4" customWidth="1"/>
    <col min="12" max="16384" width="9.140625" style="4" customWidth="1"/>
  </cols>
  <sheetData>
    <row r="1" spans="1:14" s="2" customFormat="1" ht="42.75" customHeight="1" thickBot="1">
      <c r="A1" s="484" t="s">
        <v>183</v>
      </c>
      <c r="B1" s="485"/>
      <c r="C1" s="485"/>
      <c r="D1" s="485"/>
      <c r="E1" s="485"/>
      <c r="F1" s="485"/>
      <c r="G1" s="485"/>
      <c r="H1" s="485"/>
      <c r="I1" s="485"/>
      <c r="J1" s="485"/>
      <c r="K1" s="1"/>
      <c r="L1" s="1"/>
      <c r="M1" s="1"/>
      <c r="N1" s="1"/>
    </row>
    <row r="2" spans="1:14" s="2" customFormat="1" ht="29.25" customHeight="1">
      <c r="A2" s="300" t="s">
        <v>118</v>
      </c>
      <c r="B2" s="486"/>
      <c r="C2" s="487"/>
      <c r="D2" s="487"/>
      <c r="E2" s="487"/>
      <c r="F2" s="487"/>
      <c r="G2" s="487"/>
      <c r="H2" s="487"/>
      <c r="I2" s="487"/>
      <c r="J2" s="488"/>
      <c r="K2" s="1"/>
      <c r="L2" s="1"/>
      <c r="M2" s="1"/>
      <c r="N2" s="1"/>
    </row>
    <row r="3" spans="1:10" s="2" customFormat="1" ht="29.25" customHeight="1">
      <c r="A3" s="493" t="s">
        <v>49</v>
      </c>
      <c r="B3" s="494"/>
      <c r="C3" s="494"/>
      <c r="D3" s="494"/>
      <c r="E3" s="494"/>
      <c r="F3" s="494"/>
      <c r="G3" s="495"/>
      <c r="H3" s="302"/>
      <c r="I3" s="302"/>
      <c r="J3" s="302"/>
    </row>
    <row r="4" spans="1:14" s="2" customFormat="1" ht="42.75" customHeight="1">
      <c r="A4" s="502" t="s">
        <v>126</v>
      </c>
      <c r="B4" s="503"/>
      <c r="C4" s="503"/>
      <c r="D4" s="503"/>
      <c r="E4" s="503"/>
      <c r="F4" s="503"/>
      <c r="G4" s="503"/>
      <c r="H4" s="503"/>
      <c r="I4" s="503"/>
      <c r="J4" s="504"/>
      <c r="K4" s="1"/>
      <c r="L4" s="1"/>
      <c r="M4" s="1"/>
      <c r="N4" s="1"/>
    </row>
    <row r="5" spans="1:14" ht="16.5" customHeight="1" thickBot="1">
      <c r="A5" s="311"/>
      <c r="B5" s="312"/>
      <c r="C5" s="312"/>
      <c r="D5" s="312"/>
      <c r="E5" s="312"/>
      <c r="F5" s="312"/>
      <c r="G5" s="312"/>
      <c r="H5" s="3"/>
      <c r="I5" s="3"/>
      <c r="J5" s="3"/>
      <c r="K5" s="3"/>
      <c r="L5" s="3"/>
      <c r="M5" s="3"/>
      <c r="N5" s="3"/>
    </row>
    <row r="6" spans="1:13" ht="15" customHeight="1">
      <c r="A6" s="505" t="s">
        <v>80</v>
      </c>
      <c r="B6" s="496" t="s">
        <v>77</v>
      </c>
      <c r="C6" s="496" t="s">
        <v>74</v>
      </c>
      <c r="D6" s="498" t="s">
        <v>75</v>
      </c>
      <c r="E6" s="500" t="s">
        <v>58</v>
      </c>
      <c r="F6" s="498" t="s">
        <v>76</v>
      </c>
      <c r="G6" s="500" t="s">
        <v>59</v>
      </c>
      <c r="H6" s="489" t="s">
        <v>27</v>
      </c>
      <c r="I6" s="490"/>
      <c r="J6" s="491"/>
      <c r="K6" s="3"/>
      <c r="L6" s="3"/>
      <c r="M6" s="3"/>
    </row>
    <row r="7" spans="1:10" s="43" customFormat="1" ht="48.75" customHeight="1" thickBot="1">
      <c r="A7" s="506"/>
      <c r="B7" s="497"/>
      <c r="C7" s="497"/>
      <c r="D7" s="499"/>
      <c r="E7" s="501"/>
      <c r="F7" s="499"/>
      <c r="G7" s="501"/>
      <c r="H7" s="97" t="s">
        <v>23</v>
      </c>
      <c r="I7" s="97" t="s">
        <v>57</v>
      </c>
      <c r="J7" s="93" t="s">
        <v>140</v>
      </c>
    </row>
    <row r="8" spans="1:10" ht="22.5" customHeight="1">
      <c r="A8" s="45"/>
      <c r="B8" s="46"/>
      <c r="C8" s="47"/>
      <c r="D8" s="44"/>
      <c r="E8" s="48">
        <f>+C8*D8</f>
        <v>0</v>
      </c>
      <c r="F8" s="44"/>
      <c r="G8" s="48">
        <f>+C8*F8</f>
        <v>0</v>
      </c>
      <c r="H8" s="98"/>
      <c r="I8" s="98"/>
      <c r="J8" s="94"/>
    </row>
    <row r="9" spans="1:10" ht="22.5" customHeight="1">
      <c r="A9" s="45"/>
      <c r="B9" s="46"/>
      <c r="C9" s="47"/>
      <c r="D9" s="44"/>
      <c r="E9" s="48">
        <f>+C9*D9</f>
        <v>0</v>
      </c>
      <c r="F9" s="44"/>
      <c r="G9" s="48">
        <f>+C9*F9</f>
        <v>0</v>
      </c>
      <c r="H9" s="99"/>
      <c r="I9" s="99"/>
      <c r="J9" s="95"/>
    </row>
    <row r="10" spans="1:10" ht="22.5" customHeight="1">
      <c r="A10" s="45"/>
      <c r="B10" s="46"/>
      <c r="C10" s="47"/>
      <c r="D10" s="44"/>
      <c r="E10" s="48">
        <f>+C10*D10</f>
        <v>0</v>
      </c>
      <c r="F10" s="44"/>
      <c r="G10" s="48">
        <f>+C10*F10</f>
        <v>0</v>
      </c>
      <c r="H10" s="99"/>
      <c r="I10" s="99"/>
      <c r="J10" s="95"/>
    </row>
    <row r="11" spans="1:10" ht="22.5" customHeight="1">
      <c r="A11" s="45"/>
      <c r="B11" s="46"/>
      <c r="C11" s="47"/>
      <c r="D11" s="44"/>
      <c r="E11" s="48">
        <f>+C11*D11</f>
        <v>0</v>
      </c>
      <c r="F11" s="44"/>
      <c r="G11" s="48">
        <f>+C11*F11</f>
        <v>0</v>
      </c>
      <c r="H11" s="99"/>
      <c r="I11" s="99"/>
      <c r="J11" s="95"/>
    </row>
    <row r="12" spans="1:10" ht="22.5" customHeight="1" thickBot="1">
      <c r="A12" s="45"/>
      <c r="B12" s="46"/>
      <c r="C12" s="47"/>
      <c r="D12" s="44"/>
      <c r="E12" s="48">
        <f>+C12*D12</f>
        <v>0</v>
      </c>
      <c r="F12" s="44"/>
      <c r="G12" s="48">
        <f>+C12*F12</f>
        <v>0</v>
      </c>
      <c r="H12" s="99"/>
      <c r="I12" s="99"/>
      <c r="J12" s="95"/>
    </row>
    <row r="13" spans="1:9" ht="22.5" customHeight="1" thickBot="1">
      <c r="A13" s="49"/>
      <c r="B13" s="4"/>
      <c r="C13" s="196" t="s">
        <v>1</v>
      </c>
      <c r="D13" s="244"/>
      <c r="E13" s="50">
        <f>SUM(E8:E12)</f>
        <v>0</v>
      </c>
      <c r="F13" s="244"/>
      <c r="G13" s="50">
        <f>SUM(G8:G12)</f>
        <v>0</v>
      </c>
      <c r="H13" s="100">
        <f>SUM(H8:H12)</f>
        <v>0</v>
      </c>
      <c r="I13" s="100">
        <f>SUM(I8:I12)</f>
        <v>0</v>
      </c>
    </row>
    <row r="14" spans="1:11" ht="9.75" customHeight="1">
      <c r="A14" s="5"/>
      <c r="B14" s="12"/>
      <c r="C14" s="9"/>
      <c r="D14" s="9"/>
      <c r="E14" s="10"/>
      <c r="F14" s="9"/>
      <c r="G14" s="10"/>
      <c r="K14" s="11"/>
    </row>
    <row r="15" spans="1:7" ht="20.25" customHeight="1">
      <c r="A15" s="77" t="s">
        <v>79</v>
      </c>
      <c r="B15" s="12"/>
      <c r="C15" s="12"/>
      <c r="D15" s="12"/>
      <c r="E15" s="10"/>
      <c r="F15" s="12"/>
      <c r="G15" s="10"/>
    </row>
    <row r="16" spans="1:7" ht="16.5" customHeight="1">
      <c r="A16" s="77" t="s">
        <v>100</v>
      </c>
      <c r="B16" s="12"/>
      <c r="C16" s="12"/>
      <c r="D16" s="12"/>
      <c r="E16" s="10"/>
      <c r="F16" s="12"/>
      <c r="G16" s="10"/>
    </row>
    <row r="17" spans="1:7" ht="16.5" customHeight="1">
      <c r="A17" s="77"/>
      <c r="B17" s="12"/>
      <c r="C17" s="12"/>
      <c r="D17" s="12"/>
      <c r="E17" s="10"/>
      <c r="F17" s="12"/>
      <c r="G17" s="10"/>
    </row>
    <row r="18" spans="1:7" ht="14.25" customHeight="1">
      <c r="A18" s="12"/>
      <c r="B18" s="15"/>
      <c r="C18" s="12"/>
      <c r="D18" s="12"/>
      <c r="E18" s="10"/>
      <c r="F18" s="12"/>
      <c r="G18" s="10"/>
    </row>
    <row r="19" spans="1:7" ht="15.75">
      <c r="A19" s="13" t="s">
        <v>50</v>
      </c>
      <c r="B19" s="15"/>
      <c r="C19" s="15"/>
      <c r="D19" s="9"/>
      <c r="E19" s="10"/>
      <c r="F19" s="9"/>
      <c r="G19" s="10"/>
    </row>
    <row r="20" spans="1:7" ht="15">
      <c r="A20" s="15"/>
      <c r="B20" s="15"/>
      <c r="C20" s="15"/>
      <c r="D20" s="9"/>
      <c r="E20" s="10"/>
      <c r="F20" s="9"/>
      <c r="G20" s="10"/>
    </row>
    <row r="21" spans="1:6" s="106" customFormat="1" ht="15" customHeight="1">
      <c r="A21" s="113"/>
      <c r="B21" s="34" t="s">
        <v>13</v>
      </c>
      <c r="E21" s="245"/>
      <c r="F21" s="245"/>
    </row>
    <row r="22" spans="1:6" s="106" customFormat="1" ht="11.25" customHeight="1">
      <c r="A22" s="492"/>
      <c r="B22" s="492"/>
      <c r="E22" s="34"/>
      <c r="F22" s="34"/>
    </row>
    <row r="23" spans="1:6" s="106" customFormat="1" ht="15" customHeight="1">
      <c r="A23" s="246"/>
      <c r="B23" s="246" t="s">
        <v>8</v>
      </c>
      <c r="E23" s="113"/>
      <c r="F23" s="113"/>
    </row>
    <row r="24" spans="1:7" ht="15">
      <c r="A24" s="15"/>
      <c r="C24" s="16"/>
      <c r="D24" s="17"/>
      <c r="E24" s="10"/>
      <c r="F24" s="17"/>
      <c r="G24" s="10"/>
    </row>
    <row r="25" spans="5:7" ht="14.25">
      <c r="E25" s="2"/>
      <c r="G25" s="2"/>
    </row>
    <row r="26" spans="5:7" ht="14.25">
      <c r="E26" s="2"/>
      <c r="G26" s="2"/>
    </row>
    <row r="27" spans="5:7" ht="14.25">
      <c r="E27" s="2"/>
      <c r="G27" s="2"/>
    </row>
    <row r="28" spans="5:7" ht="14.25">
      <c r="E28" s="2"/>
      <c r="G28" s="2"/>
    </row>
    <row r="36" ht="14.25" hidden="1">
      <c r="A36" s="18" t="s">
        <v>18</v>
      </c>
    </row>
    <row r="37" ht="14.25" hidden="1">
      <c r="A37" s="18" t="s">
        <v>19</v>
      </c>
    </row>
    <row r="38" ht="14.25" hidden="1">
      <c r="A38" s="18" t="s">
        <v>20</v>
      </c>
    </row>
  </sheetData>
  <sheetProtection/>
  <mergeCells count="13">
    <mergeCell ref="A1:J1"/>
    <mergeCell ref="B2:J2"/>
    <mergeCell ref="H6:J6"/>
    <mergeCell ref="A22:B22"/>
    <mergeCell ref="A3:G3"/>
    <mergeCell ref="C6:C7"/>
    <mergeCell ref="F6:F7"/>
    <mergeCell ref="G6:G7"/>
    <mergeCell ref="D6:D7"/>
    <mergeCell ref="E6:E7"/>
    <mergeCell ref="A4:J4"/>
    <mergeCell ref="A6:A7"/>
    <mergeCell ref="B6:B7"/>
  </mergeCells>
  <printOptions horizontalCentered="1"/>
  <pageMargins left="0.3" right="0.28" top="0.71" bottom="0.38" header="0.41" footer="0.2"/>
  <pageSetup horizontalDpi="600" verticalDpi="600" orientation="landscape" paperSize="9" r:id="rId1"/>
  <headerFooter alignWithMargins="0">
    <oddHeader>&amp;RScheda SA_PersPrManag - Personale dipendente PROJECT MANAGEMENT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zoomScalePageLayoutView="0" workbookViewId="0" topLeftCell="A5">
      <selection activeCell="A16" sqref="A16:K16"/>
    </sheetView>
  </sheetViews>
  <sheetFormatPr defaultColWidth="9.140625" defaultRowHeight="12.75"/>
  <cols>
    <col min="1" max="1" width="16.8515625" style="18" customWidth="1"/>
    <col min="2" max="2" width="11.140625" style="18" customWidth="1"/>
    <col min="3" max="3" width="12.140625" style="18" customWidth="1"/>
    <col min="4" max="4" width="11.421875" style="18" customWidth="1"/>
    <col min="5" max="5" width="11.00390625" style="18" customWidth="1"/>
    <col min="6" max="6" width="13.140625" style="4" customWidth="1"/>
    <col min="7" max="7" width="11.421875" style="18" customWidth="1"/>
    <col min="8" max="8" width="14.140625" style="4" customWidth="1"/>
    <col min="9" max="9" width="13.8515625" style="4" customWidth="1"/>
    <col min="10" max="10" width="13.421875" style="4" customWidth="1"/>
    <col min="11" max="11" width="12.8515625" style="4" customWidth="1"/>
    <col min="12" max="12" width="4.57421875" style="4" customWidth="1"/>
    <col min="13" max="16384" width="9.140625" style="4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5" s="2" customFormat="1" ht="29.25" customHeight="1">
      <c r="A2" s="343" t="s">
        <v>118</v>
      </c>
      <c r="B2" s="510"/>
      <c r="C2" s="511"/>
      <c r="D2" s="511"/>
      <c r="E2" s="511"/>
      <c r="F2" s="511"/>
      <c r="G2" s="511"/>
      <c r="H2" s="511"/>
      <c r="I2" s="511"/>
      <c r="J2" s="511"/>
      <c r="K2" s="512"/>
      <c r="L2" s="1"/>
      <c r="M2" s="1"/>
      <c r="N2" s="1"/>
      <c r="O2" s="1"/>
    </row>
    <row r="3" spans="1:10" s="2" customFormat="1" ht="29.25" customHeight="1">
      <c r="A3" s="515" t="s">
        <v>49</v>
      </c>
      <c r="B3" s="516"/>
      <c r="C3" s="516"/>
      <c r="D3" s="516"/>
      <c r="E3" s="516"/>
      <c r="F3" s="516"/>
      <c r="G3" s="516"/>
      <c r="H3" s="517"/>
      <c r="I3" s="302"/>
      <c r="J3" s="302"/>
    </row>
    <row r="4" spans="1:15" s="2" customFormat="1" ht="33" customHeight="1" thickBot="1">
      <c r="A4" s="513" t="s">
        <v>127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1"/>
      <c r="M4" s="1"/>
      <c r="N4" s="1"/>
      <c r="O4" s="1"/>
    </row>
    <row r="5" spans="1:15" ht="5.25" customHeight="1" thickBot="1">
      <c r="A5" s="39"/>
      <c r="B5" s="40"/>
      <c r="C5" s="40"/>
      <c r="D5" s="40"/>
      <c r="E5" s="40"/>
      <c r="F5" s="40"/>
      <c r="G5" s="40"/>
      <c r="H5" s="40"/>
      <c r="I5" s="3"/>
      <c r="J5" s="3"/>
      <c r="K5" s="3"/>
      <c r="L5" s="3"/>
      <c r="M5" s="3"/>
      <c r="N5" s="3"/>
      <c r="O5" s="3"/>
    </row>
    <row r="6" spans="1:14" ht="15" customHeight="1">
      <c r="A6" s="505" t="s">
        <v>73</v>
      </c>
      <c r="B6" s="496" t="s">
        <v>78</v>
      </c>
      <c r="C6" s="496" t="s">
        <v>77</v>
      </c>
      <c r="D6" s="496" t="s">
        <v>74</v>
      </c>
      <c r="E6" s="498" t="s">
        <v>75</v>
      </c>
      <c r="F6" s="500" t="s">
        <v>58</v>
      </c>
      <c r="G6" s="498" t="s">
        <v>76</v>
      </c>
      <c r="H6" s="500" t="s">
        <v>59</v>
      </c>
      <c r="I6" s="489" t="s">
        <v>27</v>
      </c>
      <c r="J6" s="490"/>
      <c r="K6" s="491"/>
      <c r="L6" s="3"/>
      <c r="M6" s="3"/>
      <c r="N6" s="3"/>
    </row>
    <row r="7" spans="1:11" s="43" customFormat="1" ht="48.75" customHeight="1" thickBot="1">
      <c r="A7" s="506"/>
      <c r="B7" s="497"/>
      <c r="C7" s="497"/>
      <c r="D7" s="497"/>
      <c r="E7" s="499"/>
      <c r="F7" s="501"/>
      <c r="G7" s="499"/>
      <c r="H7" s="501"/>
      <c r="I7" s="97" t="s">
        <v>23</v>
      </c>
      <c r="J7" s="97" t="s">
        <v>57</v>
      </c>
      <c r="K7" s="93" t="s">
        <v>140</v>
      </c>
    </row>
    <row r="8" spans="1:11" ht="22.5" customHeight="1">
      <c r="A8" s="45"/>
      <c r="B8" s="46"/>
      <c r="C8" s="46"/>
      <c r="D8" s="47"/>
      <c r="E8" s="44"/>
      <c r="F8" s="48">
        <f aca="true" t="shared" si="0" ref="F8:F15">+D8*E8</f>
        <v>0</v>
      </c>
      <c r="G8" s="44"/>
      <c r="H8" s="48">
        <f aca="true" t="shared" si="1" ref="H8:H15">+D8*G8</f>
        <v>0</v>
      </c>
      <c r="I8" s="98"/>
      <c r="J8" s="98"/>
      <c r="K8" s="94"/>
    </row>
    <row r="9" spans="1:11" ht="22.5" customHeight="1">
      <c r="A9" s="45"/>
      <c r="B9" s="46"/>
      <c r="C9" s="46"/>
      <c r="D9" s="47"/>
      <c r="E9" s="44"/>
      <c r="F9" s="48">
        <f t="shared" si="0"/>
        <v>0</v>
      </c>
      <c r="G9" s="44"/>
      <c r="H9" s="48">
        <f t="shared" si="1"/>
        <v>0</v>
      </c>
      <c r="I9" s="99"/>
      <c r="J9" s="99"/>
      <c r="K9" s="95"/>
    </row>
    <row r="10" spans="1:11" ht="22.5" customHeight="1">
      <c r="A10" s="45"/>
      <c r="B10" s="46"/>
      <c r="C10" s="46"/>
      <c r="D10" s="47"/>
      <c r="E10" s="44"/>
      <c r="F10" s="48">
        <f t="shared" si="0"/>
        <v>0</v>
      </c>
      <c r="G10" s="44"/>
      <c r="H10" s="48">
        <f t="shared" si="1"/>
        <v>0</v>
      </c>
      <c r="I10" s="99"/>
      <c r="J10" s="99"/>
      <c r="K10" s="95"/>
    </row>
    <row r="11" spans="1:11" ht="22.5" customHeight="1">
      <c r="A11" s="45"/>
      <c r="B11" s="46"/>
      <c r="C11" s="46"/>
      <c r="D11" s="47"/>
      <c r="E11" s="44"/>
      <c r="F11" s="48">
        <f t="shared" si="0"/>
        <v>0</v>
      </c>
      <c r="G11" s="44"/>
      <c r="H11" s="48">
        <f t="shared" si="1"/>
        <v>0</v>
      </c>
      <c r="I11" s="99"/>
      <c r="J11" s="99"/>
      <c r="K11" s="95"/>
    </row>
    <row r="12" spans="1:11" ht="22.5" customHeight="1">
      <c r="A12" s="45"/>
      <c r="B12" s="46"/>
      <c r="C12" s="46"/>
      <c r="D12" s="47"/>
      <c r="E12" s="44"/>
      <c r="F12" s="48">
        <f t="shared" si="0"/>
        <v>0</v>
      </c>
      <c r="G12" s="44"/>
      <c r="H12" s="48">
        <f t="shared" si="1"/>
        <v>0</v>
      </c>
      <c r="I12" s="99"/>
      <c r="J12" s="99"/>
      <c r="K12" s="95"/>
    </row>
    <row r="13" spans="1:11" ht="22.5" customHeight="1">
      <c r="A13" s="45"/>
      <c r="B13" s="46"/>
      <c r="C13" s="46"/>
      <c r="D13" s="47"/>
      <c r="E13" s="44"/>
      <c r="F13" s="48">
        <f t="shared" si="0"/>
        <v>0</v>
      </c>
      <c r="G13" s="44"/>
      <c r="H13" s="48">
        <f t="shared" si="1"/>
        <v>0</v>
      </c>
      <c r="I13" s="99"/>
      <c r="J13" s="99"/>
      <c r="K13" s="95"/>
    </row>
    <row r="14" spans="1:11" ht="22.5" customHeight="1">
      <c r="A14" s="45"/>
      <c r="B14" s="46"/>
      <c r="C14" s="46"/>
      <c r="D14" s="47"/>
      <c r="E14" s="44"/>
      <c r="F14" s="48">
        <f t="shared" si="0"/>
        <v>0</v>
      </c>
      <c r="G14" s="44"/>
      <c r="H14" s="48">
        <f t="shared" si="1"/>
        <v>0</v>
      </c>
      <c r="I14" s="99"/>
      <c r="J14" s="99"/>
      <c r="K14" s="95"/>
    </row>
    <row r="15" spans="1:11" ht="22.5" customHeight="1" thickBot="1">
      <c r="A15" s="45"/>
      <c r="B15" s="46"/>
      <c r="C15" s="46"/>
      <c r="D15" s="47"/>
      <c r="E15" s="44"/>
      <c r="F15" s="48">
        <f t="shared" si="0"/>
        <v>0</v>
      </c>
      <c r="G15" s="44"/>
      <c r="H15" s="48">
        <f t="shared" si="1"/>
        <v>0</v>
      </c>
      <c r="I15" s="99"/>
      <c r="J15" s="99"/>
      <c r="K15" s="95"/>
    </row>
    <row r="16" spans="1:10" ht="22.5" customHeight="1" thickBot="1">
      <c r="A16" s="49"/>
      <c r="B16" s="4"/>
      <c r="C16" s="4"/>
      <c r="D16" s="196" t="s">
        <v>1</v>
      </c>
      <c r="E16" s="244"/>
      <c r="F16" s="50">
        <f>SUM(F8:F15)</f>
        <v>0</v>
      </c>
      <c r="G16" s="244"/>
      <c r="H16" s="50">
        <f>SUM(H8:H15)</f>
        <v>0</v>
      </c>
      <c r="I16" s="100">
        <f>SUM(I8:I15)</f>
        <v>0</v>
      </c>
      <c r="J16" s="100">
        <f>SUM(J8:J15)</f>
        <v>0</v>
      </c>
    </row>
    <row r="17" spans="1:12" ht="9.75" customHeight="1">
      <c r="A17" s="5"/>
      <c r="B17" s="12"/>
      <c r="C17" s="12"/>
      <c r="D17" s="9"/>
      <c r="E17" s="9"/>
      <c r="F17" s="10"/>
      <c r="G17" s="9"/>
      <c r="H17" s="10"/>
      <c r="L17" s="11"/>
    </row>
    <row r="18" spans="1:8" ht="20.25" customHeight="1">
      <c r="A18" s="77" t="s">
        <v>79</v>
      </c>
      <c r="B18" s="12"/>
      <c r="C18" s="12"/>
      <c r="D18" s="12"/>
      <c r="E18" s="12"/>
      <c r="F18" s="10"/>
      <c r="G18" s="12"/>
      <c r="H18" s="10"/>
    </row>
    <row r="19" spans="1:8" ht="16.5" customHeight="1">
      <c r="A19" s="77" t="s">
        <v>100</v>
      </c>
      <c r="B19" s="12"/>
      <c r="C19" s="12"/>
      <c r="D19" s="12"/>
      <c r="E19" s="12"/>
      <c r="F19" s="10"/>
      <c r="G19" s="12"/>
      <c r="H19" s="10"/>
    </row>
    <row r="20" spans="1:8" ht="14.25" customHeight="1">
      <c r="A20" s="12"/>
      <c r="B20" s="15"/>
      <c r="C20" s="15"/>
      <c r="D20" s="12"/>
      <c r="E20" s="12"/>
      <c r="F20" s="10"/>
      <c r="G20" s="12"/>
      <c r="H20" s="10"/>
    </row>
    <row r="21" spans="1:8" ht="15.75">
      <c r="A21" s="13" t="s">
        <v>50</v>
      </c>
      <c r="B21" s="15"/>
      <c r="C21" s="15"/>
      <c r="D21" s="15"/>
      <c r="E21" s="9"/>
      <c r="F21" s="10"/>
      <c r="G21" s="9"/>
      <c r="H21" s="10"/>
    </row>
    <row r="22" spans="1:8" ht="15">
      <c r="A22" s="15"/>
      <c r="B22" s="15"/>
      <c r="C22" s="15"/>
      <c r="D22" s="15"/>
      <c r="E22" s="9"/>
      <c r="F22" s="10"/>
      <c r="G22" s="9"/>
      <c r="H22" s="10"/>
    </row>
    <row r="23" spans="1:7" s="106" customFormat="1" ht="15" customHeight="1">
      <c r="A23" s="113"/>
      <c r="B23" s="34" t="s">
        <v>13</v>
      </c>
      <c r="C23" s="34"/>
      <c r="F23" s="245"/>
      <c r="G23" s="245"/>
    </row>
    <row r="24" spans="1:7" s="106" customFormat="1" ht="15" customHeight="1">
      <c r="A24" s="246"/>
      <c r="B24" s="246" t="s">
        <v>8</v>
      </c>
      <c r="C24" s="246"/>
      <c r="F24" s="113"/>
      <c r="G24" s="113"/>
    </row>
    <row r="25" spans="6:8" ht="14.25">
      <c r="F25" s="2"/>
      <c r="H25" s="2"/>
    </row>
    <row r="26" spans="6:8" ht="14.25">
      <c r="F26" s="2"/>
      <c r="H26" s="2"/>
    </row>
    <row r="27" spans="6:8" ht="14.25">
      <c r="F27" s="2"/>
      <c r="H27" s="2"/>
    </row>
    <row r="28" spans="6:8" ht="14.25">
      <c r="F28" s="2"/>
      <c r="H28" s="2"/>
    </row>
    <row r="36" ht="14.25" hidden="1">
      <c r="A36" s="18" t="s">
        <v>18</v>
      </c>
    </row>
    <row r="37" ht="14.25" hidden="1">
      <c r="A37" s="18" t="s">
        <v>19</v>
      </c>
    </row>
    <row r="38" ht="14.25" hidden="1">
      <c r="A38" s="18" t="s">
        <v>20</v>
      </c>
    </row>
  </sheetData>
  <sheetProtection/>
  <mergeCells count="13">
    <mergeCell ref="A1:K1"/>
    <mergeCell ref="B2:K2"/>
    <mergeCell ref="A4:K4"/>
    <mergeCell ref="I6:K6"/>
    <mergeCell ref="A6:A7"/>
    <mergeCell ref="B6:B7"/>
    <mergeCell ref="A3:H3"/>
    <mergeCell ref="D6:D7"/>
    <mergeCell ref="G6:G7"/>
    <mergeCell ref="H6:H7"/>
    <mergeCell ref="E6:E7"/>
    <mergeCell ref="F6:F7"/>
    <mergeCell ref="C6:C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SB_PersTecnic - Personale dipendente TECNICO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view="pageBreakPreview" zoomScaleSheetLayoutView="100" zoomScalePageLayoutView="0" workbookViewId="0" topLeftCell="A7">
      <selection activeCell="A16" sqref="A16:K16"/>
    </sheetView>
  </sheetViews>
  <sheetFormatPr defaultColWidth="9.140625" defaultRowHeight="12.75"/>
  <cols>
    <col min="1" max="1" width="16.00390625" style="18" customWidth="1"/>
    <col min="2" max="2" width="12.00390625" style="18" customWidth="1"/>
    <col min="3" max="3" width="12.28125" style="18" customWidth="1"/>
    <col min="4" max="4" width="13.28125" style="18" customWidth="1"/>
    <col min="5" max="5" width="13.28125" style="313" customWidth="1"/>
    <col min="6" max="6" width="14.00390625" style="4" customWidth="1"/>
    <col min="7" max="7" width="14.57421875" style="4" customWidth="1"/>
    <col min="8" max="9" width="14.7109375" style="4" customWidth="1"/>
    <col min="10" max="10" width="12.8515625" style="4" customWidth="1"/>
    <col min="11" max="11" width="4.57421875" style="4" customWidth="1"/>
    <col min="12" max="16384" width="9.140625" style="4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4" s="2" customFormat="1" ht="29.25" customHeight="1">
      <c r="A2" s="343" t="s">
        <v>118</v>
      </c>
      <c r="B2" s="510"/>
      <c r="C2" s="511"/>
      <c r="D2" s="511"/>
      <c r="E2" s="511"/>
      <c r="F2" s="511"/>
      <c r="G2" s="511"/>
      <c r="H2" s="511"/>
      <c r="I2" s="511"/>
      <c r="J2" s="512"/>
      <c r="K2" s="1"/>
      <c r="L2" s="1"/>
      <c r="M2" s="1"/>
      <c r="N2" s="1"/>
    </row>
    <row r="3" spans="1:14" s="2" customFormat="1" ht="33" customHeight="1">
      <c r="A3" s="515" t="s">
        <v>49</v>
      </c>
      <c r="B3" s="522"/>
      <c r="C3" s="522"/>
      <c r="D3" s="522"/>
      <c r="E3" s="522"/>
      <c r="F3" s="522"/>
      <c r="G3" s="522"/>
      <c r="H3" s="522"/>
      <c r="I3" s="522"/>
      <c r="J3" s="522"/>
      <c r="K3" s="1"/>
      <c r="L3" s="1"/>
      <c r="M3" s="1"/>
      <c r="N3" s="1"/>
    </row>
    <row r="4" spans="1:14" ht="24" customHeight="1">
      <c r="A4" s="502" t="s">
        <v>191</v>
      </c>
      <c r="B4" s="503"/>
      <c r="C4" s="503"/>
      <c r="D4" s="503"/>
      <c r="E4" s="503"/>
      <c r="F4" s="503"/>
      <c r="G4" s="503"/>
      <c r="H4" s="503"/>
      <c r="I4" s="503"/>
      <c r="J4" s="504"/>
      <c r="K4" s="3"/>
      <c r="L4" s="3"/>
      <c r="M4" s="3"/>
      <c r="N4" s="3"/>
    </row>
    <row r="5" spans="1:13" ht="15" customHeight="1" thickBot="1">
      <c r="A5" s="311"/>
      <c r="B5" s="312"/>
      <c r="C5" s="312"/>
      <c r="D5" s="312"/>
      <c r="E5" s="312"/>
      <c r="F5" s="312"/>
      <c r="G5" s="312"/>
      <c r="H5" s="3"/>
      <c r="I5" s="3"/>
      <c r="J5" s="304"/>
      <c r="K5" s="3"/>
      <c r="L5" s="3"/>
      <c r="M5" s="3"/>
    </row>
    <row r="6" spans="1:10" s="43" customFormat="1" ht="48.75" customHeight="1">
      <c r="A6" s="505" t="s">
        <v>73</v>
      </c>
      <c r="B6" s="496" t="s">
        <v>78</v>
      </c>
      <c r="C6" s="496" t="s">
        <v>143</v>
      </c>
      <c r="D6" s="498" t="s">
        <v>144</v>
      </c>
      <c r="E6" s="498" t="s">
        <v>145</v>
      </c>
      <c r="F6" s="500" t="s">
        <v>58</v>
      </c>
      <c r="G6" s="518" t="s">
        <v>59</v>
      </c>
      <c r="H6" s="519" t="s">
        <v>27</v>
      </c>
      <c r="I6" s="520"/>
      <c r="J6" s="521"/>
    </row>
    <row r="7" spans="1:10" ht="28.5" customHeight="1" thickBot="1">
      <c r="A7" s="506"/>
      <c r="B7" s="497"/>
      <c r="C7" s="497"/>
      <c r="D7" s="523"/>
      <c r="E7" s="523"/>
      <c r="F7" s="501"/>
      <c r="G7" s="501"/>
      <c r="H7" s="341" t="s">
        <v>23</v>
      </c>
      <c r="I7" s="341" t="s">
        <v>57</v>
      </c>
      <c r="J7" s="344" t="s">
        <v>140</v>
      </c>
    </row>
    <row r="8" spans="1:10" ht="22.5" customHeight="1">
      <c r="A8" s="45"/>
      <c r="B8" s="46"/>
      <c r="C8" s="47"/>
      <c r="D8" s="44"/>
      <c r="E8" s="42"/>
      <c r="F8" s="48"/>
      <c r="G8" s="48"/>
      <c r="H8" s="98"/>
      <c r="I8" s="98"/>
      <c r="J8" s="95"/>
    </row>
    <row r="9" spans="1:10" ht="22.5" customHeight="1">
      <c r="A9" s="45"/>
      <c r="B9" s="46"/>
      <c r="C9" s="47"/>
      <c r="D9" s="44"/>
      <c r="E9" s="42"/>
      <c r="F9" s="48"/>
      <c r="G9" s="48"/>
      <c r="H9" s="99"/>
      <c r="I9" s="99"/>
      <c r="J9" s="95"/>
    </row>
    <row r="10" spans="1:10" ht="22.5" customHeight="1">
      <c r="A10" s="45"/>
      <c r="B10" s="46"/>
      <c r="C10" s="47"/>
      <c r="D10" s="44"/>
      <c r="E10" s="42"/>
      <c r="F10" s="48"/>
      <c r="G10" s="48"/>
      <c r="H10" s="99"/>
      <c r="I10" s="99"/>
      <c r="J10" s="95"/>
    </row>
    <row r="11" spans="1:10" ht="22.5" customHeight="1">
      <c r="A11" s="45"/>
      <c r="B11" s="46"/>
      <c r="C11" s="47"/>
      <c r="D11" s="44"/>
      <c r="E11" s="42"/>
      <c r="F11" s="48"/>
      <c r="G11" s="48"/>
      <c r="H11" s="99"/>
      <c r="I11" s="99"/>
      <c r="J11" s="95"/>
    </row>
    <row r="12" spans="1:10" ht="22.5" customHeight="1">
      <c r="A12" s="45"/>
      <c r="B12" s="46"/>
      <c r="C12" s="47"/>
      <c r="D12" s="44"/>
      <c r="E12" s="42"/>
      <c r="F12" s="48"/>
      <c r="G12" s="48"/>
      <c r="H12" s="99"/>
      <c r="I12" s="99"/>
      <c r="J12" s="95"/>
    </row>
    <row r="13" spans="1:10" ht="22.5" customHeight="1">
      <c r="A13" s="45"/>
      <c r="B13" s="46"/>
      <c r="C13" s="47"/>
      <c r="D13" s="44"/>
      <c r="E13" s="42"/>
      <c r="F13" s="48"/>
      <c r="G13" s="48"/>
      <c r="H13" s="99"/>
      <c r="I13" s="99"/>
      <c r="J13" s="95"/>
    </row>
    <row r="14" spans="1:10" ht="22.5" customHeight="1">
      <c r="A14" s="45"/>
      <c r="B14" s="46"/>
      <c r="C14" s="47"/>
      <c r="D14" s="44"/>
      <c r="E14" s="42"/>
      <c r="F14" s="48"/>
      <c r="G14" s="48"/>
      <c r="H14" s="99"/>
      <c r="I14" s="99"/>
      <c r="J14" s="95"/>
    </row>
    <row r="15" spans="1:10" ht="22.5" customHeight="1" thickBot="1">
      <c r="A15" s="45"/>
      <c r="B15" s="46"/>
      <c r="C15" s="47"/>
      <c r="D15" s="44"/>
      <c r="E15" s="42"/>
      <c r="F15" s="48"/>
      <c r="G15" s="48"/>
      <c r="H15" s="99"/>
      <c r="I15" s="99"/>
      <c r="J15" s="95"/>
    </row>
    <row r="16" spans="1:11" ht="18" customHeight="1" thickBot="1">
      <c r="A16" s="49"/>
      <c r="B16" s="4"/>
      <c r="C16" s="247" t="s">
        <v>1</v>
      </c>
      <c r="D16" s="244"/>
      <c r="E16" s="244"/>
      <c r="F16" s="50">
        <f>SUM(F8:F15)</f>
        <v>0</v>
      </c>
      <c r="G16" s="50">
        <f>SUM(G8:G15)</f>
        <v>0</v>
      </c>
      <c r="H16" s="100">
        <f>SUM(H8:H15)</f>
        <v>0</v>
      </c>
      <c r="I16" s="100">
        <f>SUM(I8:I15)</f>
        <v>0</v>
      </c>
      <c r="K16" s="11"/>
    </row>
    <row r="17" spans="1:7" ht="14.25" customHeight="1">
      <c r="A17" s="5"/>
      <c r="B17" s="12"/>
      <c r="C17" s="9"/>
      <c r="D17" s="9"/>
      <c r="E17" s="9"/>
      <c r="F17" s="10"/>
      <c r="G17" s="10"/>
    </row>
    <row r="18" spans="1:7" ht="15">
      <c r="A18" s="345" t="s">
        <v>142</v>
      </c>
      <c r="B18" s="15"/>
      <c r="C18" s="12"/>
      <c r="D18" s="12"/>
      <c r="E18" s="12"/>
      <c r="F18" s="10"/>
      <c r="G18" s="10"/>
    </row>
    <row r="19" spans="1:7" ht="26.25" customHeight="1">
      <c r="A19" s="13" t="s">
        <v>50</v>
      </c>
      <c r="B19" s="15"/>
      <c r="C19" s="15"/>
      <c r="D19" s="9"/>
      <c r="E19" s="9"/>
      <c r="F19" s="10"/>
      <c r="G19" s="10"/>
    </row>
    <row r="20" spans="1:9" s="106" customFormat="1" ht="15" customHeight="1">
      <c r="A20" s="15"/>
      <c r="B20" s="15"/>
      <c r="C20" s="15"/>
      <c r="D20" s="9"/>
      <c r="E20" s="9"/>
      <c r="F20" s="10"/>
      <c r="G20" s="10"/>
      <c r="H20" s="4"/>
      <c r="I20" s="4"/>
    </row>
    <row r="21" spans="1:6" s="106" customFormat="1" ht="11.25" customHeight="1">
      <c r="A21" s="113"/>
      <c r="B21" s="34" t="s">
        <v>13</v>
      </c>
      <c r="F21" s="245"/>
    </row>
    <row r="22" spans="1:6" s="106" customFormat="1" ht="15" customHeight="1">
      <c r="A22" s="492"/>
      <c r="B22" s="492"/>
      <c r="F22" s="34"/>
    </row>
    <row r="23" spans="1:9" ht="15">
      <c r="A23" s="246"/>
      <c r="B23" s="246" t="s">
        <v>8</v>
      </c>
      <c r="C23" s="106"/>
      <c r="D23" s="106"/>
      <c r="E23" s="106"/>
      <c r="F23" s="113"/>
      <c r="G23" s="106"/>
      <c r="H23" s="106"/>
      <c r="I23" s="106"/>
    </row>
    <row r="24" spans="1:7" ht="15">
      <c r="A24" s="15"/>
      <c r="C24" s="16"/>
      <c r="D24" s="17"/>
      <c r="E24" s="17"/>
      <c r="F24" s="10"/>
      <c r="G24" s="10"/>
    </row>
    <row r="25" spans="6:7" ht="14.25">
      <c r="F25" s="2"/>
      <c r="G25" s="2"/>
    </row>
    <row r="26" spans="6:7" ht="14.25">
      <c r="F26" s="2"/>
      <c r="G26" s="2"/>
    </row>
    <row r="27" spans="6:7" ht="14.25">
      <c r="F27" s="2"/>
      <c r="G27" s="2"/>
    </row>
    <row r="28" spans="6:7" ht="14.25">
      <c r="F28" s="2"/>
      <c r="G28" s="2"/>
    </row>
    <row r="35" ht="14.25" hidden="1"/>
    <row r="36" ht="14.25" hidden="1">
      <c r="A36" s="18" t="s">
        <v>18</v>
      </c>
    </row>
    <row r="37" ht="14.25" hidden="1">
      <c r="A37" s="18" t="s">
        <v>19</v>
      </c>
    </row>
    <row r="38" ht="14.25">
      <c r="A38" s="18" t="s">
        <v>20</v>
      </c>
    </row>
  </sheetData>
  <sheetProtection/>
  <mergeCells count="13">
    <mergeCell ref="A1:K1"/>
    <mergeCell ref="A22:B22"/>
    <mergeCell ref="A6:A7"/>
    <mergeCell ref="B6:B7"/>
    <mergeCell ref="C6:C7"/>
    <mergeCell ref="G6:G7"/>
    <mergeCell ref="B2:J2"/>
    <mergeCell ref="A4:J4"/>
    <mergeCell ref="H6:J6"/>
    <mergeCell ref="A3:J3"/>
    <mergeCell ref="E6:E7"/>
    <mergeCell ref="D6:D7"/>
    <mergeCell ref="F6:F7"/>
  </mergeCells>
  <printOptions horizontalCentered="1"/>
  <pageMargins left="0.3" right="0.28" top="0.61" bottom="0.38" header="0.27" footer="0.2"/>
  <pageSetup horizontalDpi="600" verticalDpi="600" orientation="landscape" paperSize="9" r:id="rId1"/>
  <headerFooter alignWithMargins="0">
    <oddHeader>&amp;RScheda SC_ PersNonDipTecnic - Personale Non_Dipendente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view="pageBreakPreview" zoomScaleSheetLayoutView="100" zoomScalePageLayoutView="0" workbookViewId="0" topLeftCell="A3">
      <selection activeCell="A16" sqref="A16:K16"/>
    </sheetView>
  </sheetViews>
  <sheetFormatPr defaultColWidth="9.140625" defaultRowHeight="12.75"/>
  <cols>
    <col min="1" max="1" width="23.421875" style="24" customWidth="1"/>
    <col min="2" max="2" width="7.8515625" style="24" customWidth="1"/>
    <col min="3" max="17" width="10.00390625" style="24" customWidth="1"/>
    <col min="18" max="16384" width="9.140625" style="24" customWidth="1"/>
  </cols>
  <sheetData>
    <row r="1" spans="1:15" s="2" customFormat="1" ht="29.25" customHeight="1" thickBo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17" s="19" customFormat="1" ht="29.25" customHeight="1" thickBot="1">
      <c r="A2" s="546" t="s">
        <v>118</v>
      </c>
      <c r="B2" s="547"/>
      <c r="C2" s="547"/>
      <c r="D2" s="547"/>
      <c r="E2" s="547"/>
      <c r="F2" s="548"/>
      <c r="G2" s="541"/>
      <c r="H2" s="542"/>
      <c r="I2" s="542"/>
      <c r="J2" s="542"/>
      <c r="K2" s="542"/>
      <c r="L2" s="542"/>
      <c r="M2" s="542"/>
      <c r="N2" s="542"/>
      <c r="O2" s="542"/>
      <c r="P2" s="542"/>
      <c r="Q2" s="543"/>
    </row>
    <row r="3" spans="1:17" s="20" customFormat="1" ht="36" customHeight="1" thickBot="1">
      <c r="A3" s="537" t="s">
        <v>132</v>
      </c>
      <c r="B3" s="538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40"/>
    </row>
    <row r="4" spans="1:17" s="20" customFormat="1" ht="30" customHeight="1" thickBot="1">
      <c r="A4" s="54" t="s">
        <v>82</v>
      </c>
      <c r="B4" s="526"/>
      <c r="C4" s="527"/>
      <c r="D4" s="527"/>
      <c r="E4" s="528"/>
      <c r="F4" s="544" t="s">
        <v>41</v>
      </c>
      <c r="G4" s="545"/>
      <c r="H4" s="526"/>
      <c r="I4" s="527"/>
      <c r="J4" s="527"/>
      <c r="K4" s="544" t="s">
        <v>83</v>
      </c>
      <c r="L4" s="545"/>
      <c r="M4" s="197"/>
      <c r="N4" s="197"/>
      <c r="O4" s="250"/>
      <c r="P4" s="250"/>
      <c r="Q4" s="251"/>
    </row>
    <row r="5" spans="1:17" ht="23.25" customHeight="1" thickBot="1">
      <c r="A5" s="253" t="s">
        <v>97</v>
      </c>
      <c r="B5" s="21" t="s">
        <v>98</v>
      </c>
      <c r="C5" s="22" t="s">
        <v>84</v>
      </c>
      <c r="D5" s="22" t="s">
        <v>85</v>
      </c>
      <c r="E5" s="22" t="s">
        <v>86</v>
      </c>
      <c r="F5" s="22" t="s">
        <v>87</v>
      </c>
      <c r="G5" s="22" t="s">
        <v>88</v>
      </c>
      <c r="H5" s="22" t="s">
        <v>89</v>
      </c>
      <c r="I5" s="22" t="s">
        <v>90</v>
      </c>
      <c r="J5" s="22" t="s">
        <v>91</v>
      </c>
      <c r="K5" s="22" t="s">
        <v>92</v>
      </c>
      <c r="L5" s="22" t="s">
        <v>93</v>
      </c>
      <c r="M5" s="23" t="s">
        <v>94</v>
      </c>
      <c r="N5" s="22" t="s">
        <v>95</v>
      </c>
      <c r="O5" s="194" t="s">
        <v>1</v>
      </c>
      <c r="P5" s="192" t="s">
        <v>96</v>
      </c>
      <c r="Q5" s="192" t="s">
        <v>61</v>
      </c>
    </row>
    <row r="6" spans="1:17" ht="25.5" customHeight="1" thickBot="1">
      <c r="A6" s="52"/>
      <c r="B6" s="414" t="s">
        <v>190</v>
      </c>
      <c r="C6" s="270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98">
        <f>SUM(C6:N6)</f>
        <v>0</v>
      </c>
      <c r="P6" s="272"/>
      <c r="Q6" s="271"/>
    </row>
    <row r="7" spans="1:17" ht="25.5" customHeight="1" thickBot="1">
      <c r="A7" s="53"/>
      <c r="B7" s="415" t="s">
        <v>189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98">
        <f aca="true" t="shared" si="0" ref="O7:O12">SUM(C7:N7)</f>
        <v>0</v>
      </c>
      <c r="P7" s="274"/>
      <c r="Q7" s="273"/>
    </row>
    <row r="8" spans="1:17" ht="25.5" customHeight="1" thickBot="1">
      <c r="A8" s="53"/>
      <c r="B8" s="415" t="s">
        <v>189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98">
        <f t="shared" si="0"/>
        <v>0</v>
      </c>
      <c r="P8" s="274"/>
      <c r="Q8" s="273"/>
    </row>
    <row r="9" spans="1:17" ht="25.5" customHeight="1" thickBot="1">
      <c r="A9" s="53"/>
      <c r="B9" s="415" t="s">
        <v>190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98">
        <f t="shared" si="0"/>
        <v>0</v>
      </c>
      <c r="P9" s="274"/>
      <c r="Q9" s="273"/>
    </row>
    <row r="10" spans="1:17" ht="25.5" customHeight="1" thickBot="1">
      <c r="A10" s="53"/>
      <c r="B10" s="415" t="s">
        <v>190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98">
        <f>SUM(C10:N10)</f>
        <v>0</v>
      </c>
      <c r="P10" s="274"/>
      <c r="Q10" s="273"/>
    </row>
    <row r="11" spans="1:17" ht="25.5" customHeight="1" thickBot="1">
      <c r="A11" s="53"/>
      <c r="B11" s="51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98">
        <f>SUM(C11:N11)</f>
        <v>0</v>
      </c>
      <c r="P11" s="274"/>
      <c r="Q11" s="273"/>
    </row>
    <row r="12" spans="1:17" ht="25.5" customHeight="1" thickBot="1">
      <c r="A12" s="53"/>
      <c r="B12" s="51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98">
        <f t="shared" si="0"/>
        <v>0</v>
      </c>
      <c r="P12" s="274"/>
      <c r="Q12" s="273"/>
    </row>
    <row r="13" spans="1:17" ht="25.5" customHeight="1" thickBot="1">
      <c r="A13" s="195" t="s">
        <v>1</v>
      </c>
      <c r="B13" s="249"/>
      <c r="C13" s="296">
        <f>SUM(C6:C12)</f>
        <v>0</v>
      </c>
      <c r="D13" s="296">
        <f aca="true" t="shared" si="1" ref="D13:N13">SUM(D6:D12)</f>
        <v>0</v>
      </c>
      <c r="E13" s="296">
        <f t="shared" si="1"/>
        <v>0</v>
      </c>
      <c r="F13" s="296">
        <f t="shared" si="1"/>
        <v>0</v>
      </c>
      <c r="G13" s="296">
        <f t="shared" si="1"/>
        <v>0</v>
      </c>
      <c r="H13" s="296">
        <f t="shared" si="1"/>
        <v>0</v>
      </c>
      <c r="I13" s="296">
        <f t="shared" si="1"/>
        <v>0</v>
      </c>
      <c r="J13" s="296">
        <f t="shared" si="1"/>
        <v>0</v>
      </c>
      <c r="K13" s="296">
        <f t="shared" si="1"/>
        <v>0</v>
      </c>
      <c r="L13" s="296">
        <f t="shared" si="1"/>
        <v>0</v>
      </c>
      <c r="M13" s="296">
        <f t="shared" si="1"/>
        <v>0</v>
      </c>
      <c r="N13" s="296">
        <f t="shared" si="1"/>
        <v>0</v>
      </c>
      <c r="O13" s="297">
        <f>SUM(O6:O12)</f>
        <v>0</v>
      </c>
      <c r="P13" s="195" t="s">
        <v>1</v>
      </c>
      <c r="Q13" s="252">
        <f>SUM(C13:N13)</f>
        <v>0</v>
      </c>
    </row>
    <row r="14" spans="1:17" ht="25.5" customHeight="1" thickBot="1">
      <c r="A14" s="193" t="s">
        <v>60</v>
      </c>
      <c r="B14" s="249"/>
      <c r="C14" s="416">
        <f>SUMIF($B$6:$B$12,"RI",C6:C12)</f>
        <v>0</v>
      </c>
      <c r="D14" s="416">
        <f aca="true" t="shared" si="2" ref="D14:N14">SUMIF($B$6:$B$12,"RI",D6:D12)</f>
        <v>0</v>
      </c>
      <c r="E14" s="416">
        <f t="shared" si="2"/>
        <v>0</v>
      </c>
      <c r="F14" s="416">
        <f t="shared" si="2"/>
        <v>0</v>
      </c>
      <c r="G14" s="416">
        <f t="shared" si="2"/>
        <v>0</v>
      </c>
      <c r="H14" s="416">
        <f t="shared" si="2"/>
        <v>0</v>
      </c>
      <c r="I14" s="416">
        <f t="shared" si="2"/>
        <v>0</v>
      </c>
      <c r="J14" s="416">
        <f t="shared" si="2"/>
        <v>0</v>
      </c>
      <c r="K14" s="416">
        <f t="shared" si="2"/>
        <v>0</v>
      </c>
      <c r="L14" s="416">
        <f t="shared" si="2"/>
        <v>0</v>
      </c>
      <c r="M14" s="416">
        <f t="shared" si="2"/>
        <v>0</v>
      </c>
      <c r="N14" s="416">
        <f t="shared" si="2"/>
        <v>0</v>
      </c>
      <c r="O14" s="299">
        <f>SUM(C14:N14)</f>
        <v>0</v>
      </c>
      <c r="P14" s="321" t="s">
        <v>60</v>
      </c>
      <c r="Q14" s="252">
        <f>SUM(C14:N14)</f>
        <v>0</v>
      </c>
    </row>
    <row r="15" spans="1:17" ht="24" customHeight="1" thickBot="1">
      <c r="A15" s="193" t="s">
        <v>61</v>
      </c>
      <c r="B15" s="249"/>
      <c r="C15" s="416">
        <f>SUMIF($B$6:$B$12,"SS",C6:C12)</f>
        <v>0</v>
      </c>
      <c r="D15" s="416">
        <f aca="true" t="shared" si="3" ref="D15:N15">SUMIF($B$6:$B$12,"SS",D6:D12)</f>
        <v>0</v>
      </c>
      <c r="E15" s="416">
        <f t="shared" si="3"/>
        <v>0</v>
      </c>
      <c r="F15" s="416">
        <f t="shared" si="3"/>
        <v>0</v>
      </c>
      <c r="G15" s="416">
        <f t="shared" si="3"/>
        <v>0</v>
      </c>
      <c r="H15" s="416">
        <f t="shared" si="3"/>
        <v>0</v>
      </c>
      <c r="I15" s="416">
        <f t="shared" si="3"/>
        <v>0</v>
      </c>
      <c r="J15" s="416">
        <f t="shared" si="3"/>
        <v>0</v>
      </c>
      <c r="K15" s="416">
        <f t="shared" si="3"/>
        <v>0</v>
      </c>
      <c r="L15" s="416">
        <f t="shared" si="3"/>
        <v>0</v>
      </c>
      <c r="M15" s="416">
        <f t="shared" si="3"/>
        <v>0</v>
      </c>
      <c r="N15" s="416">
        <f t="shared" si="3"/>
        <v>0</v>
      </c>
      <c r="O15" s="299">
        <f>SUM(C15:N15)</f>
        <v>0</v>
      </c>
      <c r="P15" s="321" t="s">
        <v>61</v>
      </c>
      <c r="Q15" s="252">
        <f>SUM(C15:N15)</f>
        <v>0</v>
      </c>
    </row>
    <row r="16" spans="1:17" ht="20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6" customFormat="1" ht="21" customHeight="1">
      <c r="A17" s="529" t="s">
        <v>42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</row>
    <row r="18" spans="1:17" ht="15.75" customHeight="1">
      <c r="A18" s="529" t="s">
        <v>43</v>
      </c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</row>
    <row r="19" spans="1:17" ht="12.75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</row>
    <row r="20" spans="1:17" ht="47.25" customHeight="1">
      <c r="A20" s="531" t="s">
        <v>188</v>
      </c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3"/>
    </row>
    <row r="21" spans="1:17" ht="24" customHeight="1">
      <c r="A21" s="17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6" customHeight="1">
      <c r="A22" s="534" t="s">
        <v>81</v>
      </c>
      <c r="B22" s="534"/>
      <c r="C22" s="535"/>
      <c r="D22" s="535"/>
      <c r="E22" s="535"/>
      <c r="F22" s="248"/>
      <c r="G22" s="248"/>
      <c r="H22" s="248"/>
      <c r="I22" s="175"/>
      <c r="J22" s="534" t="s">
        <v>14</v>
      </c>
      <c r="K22" s="536"/>
      <c r="L22" s="536"/>
      <c r="M22" s="536"/>
      <c r="N22" s="536"/>
      <c r="O22" s="536"/>
      <c r="P22" s="536"/>
      <c r="Q22" s="536"/>
    </row>
    <row r="23" spans="1:17" ht="14.25">
      <c r="A23" s="175" t="s">
        <v>2</v>
      </c>
      <c r="B23" s="175"/>
      <c r="C23" s="175"/>
      <c r="D23" s="175"/>
      <c r="E23" s="248"/>
      <c r="F23" s="248"/>
      <c r="G23" s="248"/>
      <c r="H23" s="248"/>
      <c r="I23" s="248"/>
      <c r="J23" s="524" t="s">
        <v>3</v>
      </c>
      <c r="K23" s="525"/>
      <c r="L23" s="525"/>
      <c r="M23" s="525"/>
      <c r="N23" s="525"/>
      <c r="O23" s="525"/>
      <c r="P23" s="525"/>
      <c r="Q23" s="525"/>
    </row>
    <row r="24" spans="1:17" ht="14.2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</row>
  </sheetData>
  <sheetProtection/>
  <mergeCells count="15">
    <mergeCell ref="A1:K1"/>
    <mergeCell ref="A3:Q3"/>
    <mergeCell ref="A17:Q17"/>
    <mergeCell ref="G2:Q2"/>
    <mergeCell ref="F4:G4"/>
    <mergeCell ref="A2:F2"/>
    <mergeCell ref="H4:J4"/>
    <mergeCell ref="K4:L4"/>
    <mergeCell ref="J23:Q23"/>
    <mergeCell ref="B4:E4"/>
    <mergeCell ref="A18:Q18"/>
    <mergeCell ref="A19:Q19"/>
    <mergeCell ref="A20:Q20"/>
    <mergeCell ref="A22:E22"/>
    <mergeCell ref="J22:Q22"/>
  </mergeCells>
  <printOptions horizontalCentered="1" verticalCentered="1"/>
  <pageMargins left="0.23" right="0.22" top="0.54" bottom="0.49" header="0.35" footer="0.28"/>
  <pageSetup horizontalDpi="600" verticalDpi="600" orientation="landscape" paperSize="9" scale="80" r:id="rId1"/>
  <headerFooter alignWithMargins="0">
    <oddHeader>&amp;RScheda SAB_OreImpieg  -Dichiarazione ore Impegno personale dipendente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zoomScalePageLayoutView="0" workbookViewId="0" topLeftCell="A10">
      <selection activeCell="A16" sqref="A16:K16"/>
    </sheetView>
  </sheetViews>
  <sheetFormatPr defaultColWidth="9.140625" defaultRowHeight="12.75"/>
  <cols>
    <col min="1" max="1" width="25.7109375" style="35" customWidth="1"/>
    <col min="2" max="2" width="16.57421875" style="35" customWidth="1"/>
    <col min="3" max="3" width="15.00390625" style="35" customWidth="1"/>
    <col min="4" max="4" width="17.8515625" style="35" customWidth="1"/>
    <col min="5" max="5" width="18.28125" style="35" customWidth="1"/>
    <col min="6" max="6" width="12.140625" style="35" customWidth="1"/>
    <col min="7" max="7" width="17.421875" style="35" customWidth="1"/>
    <col min="8" max="8" width="12.28125" style="35" customWidth="1"/>
    <col min="9" max="16384" width="9.140625" style="35" customWidth="1"/>
  </cols>
  <sheetData>
    <row r="1" spans="1:15" s="2" customFormat="1" ht="29.25" customHeight="1">
      <c r="A1" s="507" t="s">
        <v>183</v>
      </c>
      <c r="B1" s="508"/>
      <c r="C1" s="508"/>
      <c r="D1" s="508"/>
      <c r="E1" s="508"/>
      <c r="F1" s="508"/>
      <c r="G1" s="508"/>
      <c r="H1" s="508"/>
      <c r="I1" s="508"/>
      <c r="J1" s="508"/>
      <c r="K1" s="509"/>
      <c r="L1" s="1"/>
      <c r="M1" s="1"/>
      <c r="N1" s="1"/>
      <c r="O1" s="1"/>
    </row>
    <row r="2" spans="1:8" ht="22.5" customHeight="1">
      <c r="A2" s="552" t="s">
        <v>118</v>
      </c>
      <c r="B2" s="553"/>
      <c r="C2" s="554"/>
      <c r="D2" s="555"/>
      <c r="E2" s="555"/>
      <c r="F2" s="555"/>
      <c r="G2" s="555"/>
      <c r="H2" s="556"/>
    </row>
    <row r="3" spans="1:8" ht="16.5" customHeight="1">
      <c r="A3" s="558" t="s">
        <v>49</v>
      </c>
      <c r="B3" s="559"/>
      <c r="C3" s="559"/>
      <c r="D3" s="559"/>
      <c r="E3" s="559"/>
      <c r="F3" s="559"/>
      <c r="G3" s="559"/>
      <c r="H3" s="560"/>
    </row>
    <row r="4" spans="1:8" s="188" customFormat="1" ht="22.5" customHeight="1">
      <c r="A4" s="557" t="s">
        <v>109</v>
      </c>
      <c r="B4" s="557"/>
      <c r="C4" s="557"/>
      <c r="D4" s="557"/>
      <c r="E4" s="557"/>
      <c r="F4" s="557"/>
      <c r="G4" s="557"/>
      <c r="H4" s="557"/>
    </row>
    <row r="5" spans="1:8" ht="18.75" customHeight="1">
      <c r="A5" s="261" t="s">
        <v>106</v>
      </c>
      <c r="B5" s="259"/>
      <c r="C5" s="260"/>
      <c r="D5"/>
      <c r="E5"/>
      <c r="F5"/>
      <c r="G5"/>
      <c r="H5" s="126"/>
    </row>
    <row r="6" spans="1:8" ht="6" customHeight="1">
      <c r="A6" s="261"/>
      <c r="B6" s="259"/>
      <c r="C6" s="260"/>
      <c r="D6"/>
      <c r="E6"/>
      <c r="F6"/>
      <c r="G6"/>
      <c r="H6" s="126"/>
    </row>
    <row r="7" spans="1:8" ht="21.75" customHeight="1">
      <c r="A7" s="176"/>
      <c r="B7" s="262" t="s">
        <v>107</v>
      </c>
      <c r="C7" s="262" t="s">
        <v>206</v>
      </c>
      <c r="D7" s="262" t="s">
        <v>108</v>
      </c>
      <c r="E7" s="258" t="s">
        <v>102</v>
      </c>
      <c r="F7" s="403" t="s">
        <v>163</v>
      </c>
      <c r="G7"/>
      <c r="H7" s="126"/>
    </row>
    <row r="8" spans="1:8" ht="38.25" customHeight="1">
      <c r="A8" s="176"/>
      <c r="B8" s="550" t="s">
        <v>147</v>
      </c>
      <c r="C8" s="551"/>
      <c r="D8" s="551"/>
      <c r="E8" s="258"/>
      <c r="F8" s="418" t="s">
        <v>203</v>
      </c>
      <c r="G8" s="402"/>
      <c r="H8"/>
    </row>
    <row r="9" spans="1:8" ht="42" customHeight="1">
      <c r="A9" s="255" t="s">
        <v>99</v>
      </c>
      <c r="B9" s="254" t="s">
        <v>146</v>
      </c>
      <c r="C9" s="254" t="s">
        <v>205</v>
      </c>
      <c r="D9" s="254" t="s">
        <v>204</v>
      </c>
      <c r="E9" s="254" t="s">
        <v>207</v>
      </c>
      <c r="F9" s="254" t="s">
        <v>103</v>
      </c>
      <c r="G9" s="254" t="s">
        <v>180</v>
      </c>
      <c r="H9" s="350" t="s">
        <v>169</v>
      </c>
    </row>
    <row r="10" spans="1:8" ht="15" customHeight="1">
      <c r="A10" s="256"/>
      <c r="B10" s="264">
        <f>+B48</f>
        <v>0</v>
      </c>
      <c r="C10" s="264">
        <f>+E35</f>
        <v>0</v>
      </c>
      <c r="D10" s="264">
        <f>+E42</f>
        <v>0</v>
      </c>
      <c r="E10" s="264">
        <f aca="true" t="shared" si="0" ref="E10:E15">SUM(B10:D10)</f>
        <v>0</v>
      </c>
      <c r="F10" s="266">
        <f aca="true" t="shared" si="1" ref="F10:F15">+F20</f>
        <v>0</v>
      </c>
      <c r="G10" s="265">
        <f aca="true" t="shared" si="2" ref="G10:G15">IF(E10&gt;0,E10/F10,0)</f>
        <v>0</v>
      </c>
      <c r="H10" s="349"/>
    </row>
    <row r="11" spans="1:8" ht="12.75">
      <c r="A11" s="256"/>
      <c r="B11" s="263"/>
      <c r="C11" s="263"/>
      <c r="D11" s="263"/>
      <c r="E11" s="264">
        <f t="shared" si="0"/>
        <v>0</v>
      </c>
      <c r="F11" s="266">
        <f t="shared" si="1"/>
        <v>0</v>
      </c>
      <c r="G11" s="265">
        <f t="shared" si="2"/>
        <v>0</v>
      </c>
      <c r="H11" s="349"/>
    </row>
    <row r="12" spans="1:8" ht="12.75">
      <c r="A12" s="256"/>
      <c r="B12" s="263"/>
      <c r="C12" s="263"/>
      <c r="D12" s="263"/>
      <c r="E12" s="264">
        <f t="shared" si="0"/>
        <v>0</v>
      </c>
      <c r="F12" s="266">
        <f t="shared" si="1"/>
        <v>0</v>
      </c>
      <c r="G12" s="265">
        <f t="shared" si="2"/>
        <v>0</v>
      </c>
      <c r="H12" s="349"/>
    </row>
    <row r="13" spans="1:8" ht="12.75">
      <c r="A13" s="256"/>
      <c r="B13" s="263"/>
      <c r="C13" s="263"/>
      <c r="D13" s="263"/>
      <c r="E13" s="264">
        <f t="shared" si="0"/>
        <v>0</v>
      </c>
      <c r="F13" s="266">
        <f t="shared" si="1"/>
        <v>0</v>
      </c>
      <c r="G13" s="265">
        <f t="shared" si="2"/>
        <v>0</v>
      </c>
      <c r="H13" s="349"/>
    </row>
    <row r="14" spans="1:8" ht="12.75">
      <c r="A14" s="256"/>
      <c r="B14" s="263"/>
      <c r="C14" s="263"/>
      <c r="D14" s="263"/>
      <c r="E14" s="264">
        <f t="shared" si="0"/>
        <v>0</v>
      </c>
      <c r="F14" s="266">
        <f t="shared" si="1"/>
        <v>0</v>
      </c>
      <c r="G14" s="265">
        <f t="shared" si="2"/>
        <v>0</v>
      </c>
      <c r="H14" s="349"/>
    </row>
    <row r="15" spans="1:8" ht="12.75">
      <c r="A15" s="256"/>
      <c r="B15" s="263"/>
      <c r="C15" s="263"/>
      <c r="D15" s="263"/>
      <c r="E15" s="264">
        <f t="shared" si="0"/>
        <v>0</v>
      </c>
      <c r="F15" s="266">
        <f t="shared" si="1"/>
        <v>0</v>
      </c>
      <c r="G15" s="265">
        <f t="shared" si="2"/>
        <v>0</v>
      </c>
      <c r="H15" s="349"/>
    </row>
    <row r="16" spans="1:7" ht="12.75">
      <c r="A16" s="19"/>
      <c r="B16"/>
      <c r="C16"/>
      <c r="D16"/>
      <c r="E16"/>
      <c r="F16"/>
      <c r="G16"/>
    </row>
    <row r="17" spans="1:7" ht="24.75" customHeight="1">
      <c r="A17" s="202" t="s">
        <v>208</v>
      </c>
      <c r="B17"/>
      <c r="C17"/>
      <c r="D17"/>
      <c r="E17"/>
      <c r="F17"/>
      <c r="G17"/>
    </row>
    <row r="18" spans="2:6" ht="16.5" customHeight="1">
      <c r="B18" s="409" t="s">
        <v>104</v>
      </c>
      <c r="C18" s="409" t="s">
        <v>105</v>
      </c>
      <c r="D18" s="409" t="s">
        <v>209</v>
      </c>
      <c r="E18" s="409" t="s">
        <v>213</v>
      </c>
      <c r="F18" s="403" t="s">
        <v>163</v>
      </c>
    </row>
    <row r="19" spans="1:6" ht="39.75" customHeight="1">
      <c r="A19" s="255" t="s">
        <v>99</v>
      </c>
      <c r="B19" s="254" t="s">
        <v>101</v>
      </c>
      <c r="C19" s="254" t="s">
        <v>210</v>
      </c>
      <c r="D19" s="254" t="s">
        <v>211</v>
      </c>
      <c r="E19" s="254" t="s">
        <v>214</v>
      </c>
      <c r="F19" s="254" t="s">
        <v>212</v>
      </c>
    </row>
    <row r="20" spans="1:6" ht="12.75">
      <c r="A20" s="257"/>
      <c r="B20" s="267"/>
      <c r="C20" s="267"/>
      <c r="D20" s="267"/>
      <c r="E20" s="267"/>
      <c r="F20" s="268">
        <f aca="true" t="shared" si="3" ref="F20:F25">+B20-C20</f>
        <v>0</v>
      </c>
    </row>
    <row r="21" spans="1:6" ht="12.75">
      <c r="A21" s="190"/>
      <c r="B21" s="269"/>
      <c r="C21" s="269"/>
      <c r="D21" s="269"/>
      <c r="E21" s="269"/>
      <c r="F21" s="268">
        <f t="shared" si="3"/>
        <v>0</v>
      </c>
    </row>
    <row r="22" spans="1:6" ht="12.75">
      <c r="A22" s="190"/>
      <c r="B22" s="269"/>
      <c r="C22" s="269"/>
      <c r="D22" s="269"/>
      <c r="E22" s="269"/>
      <c r="F22" s="268">
        <f t="shared" si="3"/>
        <v>0</v>
      </c>
    </row>
    <row r="23" spans="1:6" ht="12.75">
      <c r="A23" s="190"/>
      <c r="B23" s="269"/>
      <c r="C23" s="269"/>
      <c r="D23" s="269"/>
      <c r="E23" s="269"/>
      <c r="F23" s="268">
        <f t="shared" si="3"/>
        <v>0</v>
      </c>
    </row>
    <row r="24" spans="1:6" ht="12.75">
      <c r="A24" s="190"/>
      <c r="B24" s="269"/>
      <c r="C24" s="269"/>
      <c r="D24" s="269"/>
      <c r="E24" s="269"/>
      <c r="F24" s="268">
        <f t="shared" si="3"/>
        <v>0</v>
      </c>
    </row>
    <row r="25" spans="1:6" ht="12.75">
      <c r="A25" s="190"/>
      <c r="B25" s="269"/>
      <c r="C25" s="269"/>
      <c r="D25" s="269"/>
      <c r="E25" s="269"/>
      <c r="F25" s="268">
        <f t="shared" si="3"/>
        <v>0</v>
      </c>
    </row>
    <row r="26" spans="1:7" ht="12.75">
      <c r="A26" s="178"/>
      <c r="B26" s="179"/>
      <c r="C26" s="179"/>
      <c r="D26" s="179"/>
      <c r="E26" s="180"/>
      <c r="F26" s="180"/>
      <c r="G26" s="181"/>
    </row>
    <row r="27" spans="1:8" s="4" customFormat="1" ht="26.25" customHeight="1">
      <c r="A27" s="33" t="s">
        <v>52</v>
      </c>
      <c r="B27" s="33"/>
      <c r="C27" s="33"/>
      <c r="D27" s="189"/>
      <c r="E27" s="9"/>
      <c r="F27" s="9"/>
      <c r="G27" s="9"/>
      <c r="H27" s="9"/>
    </row>
    <row r="28" spans="1:8" s="4" customFormat="1" ht="14.25">
      <c r="A28" s="12"/>
      <c r="B28" s="12"/>
      <c r="C28" s="12"/>
      <c r="D28" s="9"/>
      <c r="E28" s="12" t="s">
        <v>13</v>
      </c>
      <c r="F28" s="18"/>
      <c r="G28" s="12"/>
      <c r="H28" s="12"/>
    </row>
    <row r="29" spans="1:8" s="4" customFormat="1" ht="18.75" customHeight="1">
      <c r="A29" s="12"/>
      <c r="B29" s="12"/>
      <c r="C29" s="12"/>
      <c r="D29" s="12"/>
      <c r="E29" s="12" t="s">
        <v>0</v>
      </c>
      <c r="F29" s="18"/>
      <c r="G29" s="12"/>
      <c r="H29" s="12"/>
    </row>
    <row r="30" ht="27" customHeight="1"/>
    <row r="31" spans="1:5" s="201" customFormat="1" ht="21.75" customHeight="1">
      <c r="A31" s="203" t="s">
        <v>148</v>
      </c>
      <c r="E31" s="346" t="s">
        <v>149</v>
      </c>
    </row>
    <row r="33" spans="1:5" ht="114.75">
      <c r="A33" s="404" t="s">
        <v>162</v>
      </c>
      <c r="B33" s="404" t="s">
        <v>202</v>
      </c>
      <c r="C33" s="127"/>
      <c r="D33" s="404"/>
      <c r="E33" s="404" t="s">
        <v>164</v>
      </c>
    </row>
    <row r="34" spans="1:6" ht="12.75">
      <c r="A34" s="405" t="s">
        <v>150</v>
      </c>
      <c r="B34" s="406"/>
      <c r="C34" s="127"/>
      <c r="D34" s="405"/>
      <c r="E34" s="406"/>
      <c r="F34" s="347" t="s">
        <v>170</v>
      </c>
    </row>
    <row r="35" spans="1:5" ht="15">
      <c r="A35" s="405" t="s">
        <v>151</v>
      </c>
      <c r="B35" s="406"/>
      <c r="C35" s="127"/>
      <c r="D35" s="407" t="s">
        <v>206</v>
      </c>
      <c r="E35" s="410">
        <f>SUM(E34:E34)</f>
        <v>0</v>
      </c>
    </row>
    <row r="36" spans="1:5" ht="12.75">
      <c r="A36" s="405" t="s">
        <v>152</v>
      </c>
      <c r="B36" s="406"/>
      <c r="C36" s="127"/>
      <c r="D36" s="127"/>
      <c r="E36" s="127"/>
    </row>
    <row r="37" spans="1:5" ht="12.75">
      <c r="A37" s="405" t="s">
        <v>153</v>
      </c>
      <c r="B37" s="406"/>
      <c r="C37" s="127"/>
      <c r="D37" s="127"/>
      <c r="E37" s="127"/>
    </row>
    <row r="38" spans="1:5" ht="12.75">
      <c r="A38" s="405" t="s">
        <v>154</v>
      </c>
      <c r="B38" s="406"/>
      <c r="C38" s="127"/>
      <c r="D38" s="404"/>
      <c r="E38" s="404" t="s">
        <v>165</v>
      </c>
    </row>
    <row r="39" spans="1:7" ht="12.75">
      <c r="A39" s="405" t="s">
        <v>155</v>
      </c>
      <c r="B39" s="406"/>
      <c r="C39" s="127"/>
      <c r="D39" s="405" t="s">
        <v>166</v>
      </c>
      <c r="E39" s="419"/>
      <c r="F39" s="349" t="s">
        <v>170</v>
      </c>
      <c r="G39" s="420"/>
    </row>
    <row r="40" spans="1:7" ht="12.75">
      <c r="A40" s="405" t="s">
        <v>156</v>
      </c>
      <c r="B40" s="406"/>
      <c r="C40" s="127"/>
      <c r="D40" s="405" t="s">
        <v>167</v>
      </c>
      <c r="E40" s="419"/>
      <c r="F40" s="349" t="s">
        <v>170</v>
      </c>
      <c r="G40" s="420"/>
    </row>
    <row r="41" spans="1:7" ht="12.75">
      <c r="A41" s="405" t="s">
        <v>157</v>
      </c>
      <c r="B41" s="406"/>
      <c r="C41" s="127"/>
      <c r="D41" s="408" t="s">
        <v>177</v>
      </c>
      <c r="E41" s="419"/>
      <c r="F41" s="549" t="s">
        <v>178</v>
      </c>
      <c r="G41" s="549"/>
    </row>
    <row r="42" spans="1:5" ht="15">
      <c r="A42" s="405" t="s">
        <v>158</v>
      </c>
      <c r="B42" s="406"/>
      <c r="C42" s="127"/>
      <c r="D42" s="407" t="s">
        <v>108</v>
      </c>
      <c r="E42" s="410">
        <f>SUM(E39:E41)</f>
        <v>0</v>
      </c>
    </row>
    <row r="43" spans="1:5" ht="12.75">
      <c r="A43" s="405" t="s">
        <v>159</v>
      </c>
      <c r="B43" s="406"/>
      <c r="C43" s="127"/>
      <c r="D43" s="127"/>
      <c r="E43" s="127"/>
    </row>
    <row r="44" spans="1:5" ht="12.75">
      <c r="A44" s="405" t="s">
        <v>160</v>
      </c>
      <c r="B44" s="406"/>
      <c r="C44" s="127"/>
      <c r="D44" s="127"/>
      <c r="E44" s="127"/>
    </row>
    <row r="45" spans="1:5" ht="12.75">
      <c r="A45" s="405" t="s">
        <v>161</v>
      </c>
      <c r="B45" s="406"/>
      <c r="C45" s="127"/>
      <c r="D45" s="127"/>
      <c r="E45" s="127"/>
    </row>
    <row r="46" spans="1:5" ht="15">
      <c r="A46" s="417" t="s">
        <v>215</v>
      </c>
      <c r="B46" s="406"/>
      <c r="C46" s="127"/>
      <c r="D46" s="348" t="s">
        <v>168</v>
      </c>
      <c r="E46" s="410">
        <f>+B48+E35+E42</f>
        <v>0</v>
      </c>
    </row>
    <row r="47" spans="1:5" ht="12.75">
      <c r="A47" s="417" t="s">
        <v>216</v>
      </c>
      <c r="B47" s="406"/>
      <c r="C47" s="127"/>
      <c r="D47" s="127"/>
      <c r="E47" s="127"/>
    </row>
    <row r="48" spans="1:5" ht="15">
      <c r="A48" s="407" t="s">
        <v>179</v>
      </c>
      <c r="B48" s="410">
        <f>SUM(B34:B47)</f>
        <v>0</v>
      </c>
      <c r="C48" s="127"/>
      <c r="D48" s="127"/>
      <c r="E48" s="127"/>
    </row>
    <row r="49" spans="1:5" ht="12.75">
      <c r="A49" s="127"/>
      <c r="B49" s="127"/>
      <c r="C49" s="127"/>
      <c r="D49" s="127"/>
      <c r="E49" s="127"/>
    </row>
    <row r="50" spans="1:3" ht="12.75">
      <c r="A50" s="127"/>
      <c r="B50" s="127"/>
      <c r="C50" s="127"/>
    </row>
  </sheetData>
  <sheetProtection/>
  <mergeCells count="7">
    <mergeCell ref="A1:K1"/>
    <mergeCell ref="F41:G41"/>
    <mergeCell ref="B8:D8"/>
    <mergeCell ref="A2:B2"/>
    <mergeCell ref="C2:H2"/>
    <mergeCell ref="A4:H4"/>
    <mergeCell ref="A3:H3"/>
  </mergeCells>
  <printOptions/>
  <pageMargins left="0.58" right="0.35" top="0.52" bottom="0.29" header="0.19" footer="0.22"/>
  <pageSetup horizontalDpi="600" verticalDpi="600" orientation="landscape" paperSize="9" r:id="rId1"/>
  <headerFooter alignWithMargins="0">
    <oddHeader>&amp;RScheda SAB_CostOrar  - Deteminazione del  COSTO ORARIO per il Personale Dipendente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recchia</cp:lastModifiedBy>
  <cp:lastPrinted>2018-02-09T11:06:07Z</cp:lastPrinted>
  <dcterms:created xsi:type="dcterms:W3CDTF">2004-06-18T13:28:21Z</dcterms:created>
  <dcterms:modified xsi:type="dcterms:W3CDTF">2018-02-19T15:15:53Z</dcterms:modified>
  <cp:category/>
  <cp:version/>
  <cp:contentType/>
  <cp:contentStatus/>
</cp:coreProperties>
</file>